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I86" i="4"/>
  <c r="E86" i="4"/>
  <c r="AT10" i="4"/>
  <c r="AL10" i="4"/>
  <c r="AD10" i="4"/>
  <c r="W10" i="4"/>
  <c r="I10" i="4"/>
  <c r="B10" i="4"/>
  <c r="BB8" i="4"/>
  <c r="AL8" i="4"/>
  <c r="P8" i="4"/>
  <c r="I8" i="4"/>
  <c r="B8" i="4"/>
  <c r="C10" i="5" l="1"/>
  <c r="D10" i="5"/>
  <c r="E10" i="5"/>
  <c r="B10" i="5"/>
</calcChain>
</file>

<file path=xl/sharedStrings.xml><?xml version="1.0" encoding="utf-8"?>
<sst xmlns="http://schemas.openxmlformats.org/spreadsheetml/2006/main" count="251" uniqueCount="125">
  <si>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</si>
  <si>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</si>
  <si>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</si>
  <si>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</si>
  <si>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</si>
  <si>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</si>
  <si>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</si>
  <si>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</si>
  <si>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</si>
  <si>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</si>
  <si>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</si>
  <si>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</si>
  <si>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</si>
  <si>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</si>
  <si>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</si>
  <si>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</si>
  <si>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</si>
  <si>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</si>
  <si>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</si>
  <si>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</si>
  <si>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</si>
  <si>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</si>
  <si>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</si>
  <si>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</si>
  <si>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</si>
  <si>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</si>
  <si>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</si>
  <si>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</si>
  <si>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</si>
  <si>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</si>
  <si>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</si>
  <si>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</si>
  <si>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</si>
  <si>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</si>
  <si>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</si>
  <si>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</si>
  <si>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</si>
  <si>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</si>
  <si>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</si>
  <si>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</si>
  <si>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</si>
  <si>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</si>
  <si>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</si>
  <si>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</si>
  <si>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</si>
  <si>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</si>
  <si>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</si>
  <si>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</si>
  <si>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</si>
  <si>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</si>
  <si>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</si>
  <si>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</si>
  <si>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</si>
  <si>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</si>
  <si>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</si>
  <si>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</si>
  <si>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</si>
  <si>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</si>
  <si>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</si>
  <si>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</si>
  <si>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</si>
  <si>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</si>
  <si>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</si>
  <si>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</si>
  <si>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</si>
  <si>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</si>
  <si>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</si>
  <si>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</si>
  <si>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</si>
  <si>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</si>
  <si>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</si>
  <si>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</si>
  <si>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</si>
  <si>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</si>
  <si>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</si>
  <si>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</si>
  <si>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</si>
  <si>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</si>
  <si>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</si>
  <si>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</si>
  <si>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</si>
  <si>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</si>
  <si>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</si>
  <si>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</si>
  <si>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</si>
  <si>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</si>
  <si>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</si>
  <si>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</si>
  <si>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</si>
  <si>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</si>
  <si>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</si>
  <si>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</si>
  <si>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</si>
  <si>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</si>
  <si>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</si>
  <si>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</si>
  <si>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</si>
  <si>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</si>
  <si>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</si>
  <si>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</si>
  <si>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</si>
  <si>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</si>
  <si>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</si>
  <si>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</si>
  <si>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</si>
  <si>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</si>
  <si>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</si>
  <si>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</si>
  <si>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</si>
  <si>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秋田県　能代市</t>
  </si>
  <si>
    <t>法非適用</t>
  </si>
  <si>
    <t>下水道事業</t>
  </si>
  <si>
    <t>特定地域生活排水処理</t>
  </si>
  <si>
    <t>K2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</si>
  <si>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</si>
  <si>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</si>
  <si>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</si>
  <si>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</si>
  <si>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</si>
  <si>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</si>
  <si>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</si>
  <si>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浄化槽の耐用年数は30年以上であるとされていますが、今後は修繕料の増加も見込まれることから、更新も視野に入れながら適切な維持管理や修繕等で浄化槽の長寿命化を図り、経費の節減に努めます。</t>
    <phoneticPr fontId="7"/>
  </si>
  <si>
    <t>　経営の状況については各指標の類似団体や全国平均との比較おいて、適切な規模で運営しており、安定していると考えられます。
　事業への一般会計繰入金（公費負担）は事業を推進し、生活排水の適切な処理による汚濁負荷の軽減や公共用水域の水質保全、市の生活排水処理に係る費用負担の軽減や公平性、平準化を図るためです。
　しかし、近年の労務費や資材費高騰の影響から、維持管理にかかる経費は年々増加傾向にあり、整備による管理基数の増加や経年劣化に伴う修繕料の増加により、今後も一般会計繰入額は増え続ける見込みです。
【財源説明】
・工事費：財源は分担金（2～4割）と国補助金（1/3）、不足分は地方債を借り入れしており、その償還金と人件費は一般会計で負担（一般会計繰入金）しています。
・維持管理費：使用料の不足分は一般会計で負担しています。</t>
    <rPh sb="1" eb="3">
      <t>ケイエイ</t>
    </rPh>
    <rPh sb="4" eb="6">
      <t>ジョウキョウ</t>
    </rPh>
    <rPh sb="11" eb="14">
      <t>カクシヒョウ</t>
    </rPh>
    <rPh sb="15" eb="17">
      <t>ルイジ</t>
    </rPh>
    <rPh sb="17" eb="19">
      <t>ダンタイ</t>
    </rPh>
    <rPh sb="20" eb="22">
      <t>ゼンコク</t>
    </rPh>
    <rPh sb="22" eb="24">
      <t>ヘイキン</t>
    </rPh>
    <rPh sb="38" eb="40">
      <t>ウンエイ</t>
    </rPh>
    <rPh sb="45" eb="47">
      <t>アンテイ</t>
    </rPh>
    <rPh sb="52" eb="53">
      <t>カンガ</t>
    </rPh>
    <rPh sb="158" eb="160">
      <t>キンネン</t>
    </rPh>
    <rPh sb="161" eb="164">
      <t>ロウムヒ</t>
    </rPh>
    <rPh sb="165" eb="167">
      <t>シザイ</t>
    </rPh>
    <rPh sb="167" eb="168">
      <t>ヒ</t>
    </rPh>
    <rPh sb="168" eb="170">
      <t>コウトウ</t>
    </rPh>
    <rPh sb="171" eb="173">
      <t>エイキョウ</t>
    </rPh>
    <rPh sb="176" eb="178">
      <t>イジ</t>
    </rPh>
    <rPh sb="178" eb="180">
      <t>カンリ</t>
    </rPh>
    <rPh sb="184" eb="186">
      <t>ケイヒ</t>
    </rPh>
    <rPh sb="187" eb="189">
      <t>ネンネン</t>
    </rPh>
    <rPh sb="189" eb="191">
      <t>ゾウカ</t>
    </rPh>
    <rPh sb="191" eb="193">
      <t>ケイコウ</t>
    </rPh>
    <rPh sb="197" eb="199">
      <t>セイビ</t>
    </rPh>
    <rPh sb="202" eb="204">
      <t>カンリ</t>
    </rPh>
    <rPh sb="204" eb="206">
      <t>キスウ</t>
    </rPh>
    <rPh sb="207" eb="209">
      <t>ゾウカ</t>
    </rPh>
    <rPh sb="210" eb="212">
      <t>ケイネン</t>
    </rPh>
    <rPh sb="212" eb="214">
      <t>レッカ</t>
    </rPh>
    <rPh sb="215" eb="216">
      <t>トモナ</t>
    </rPh>
    <rPh sb="217" eb="219">
      <t>シュウゼン</t>
    </rPh>
    <rPh sb="219" eb="220">
      <t>リョウ</t>
    </rPh>
    <rPh sb="221" eb="223">
      <t>ゾウカ</t>
    </rPh>
    <rPh sb="227" eb="229">
      <t>コンゴ</t>
    </rPh>
    <rPh sb="230" eb="232">
      <t>イッパン</t>
    </rPh>
    <rPh sb="232" eb="234">
      <t>カイケイ</t>
    </rPh>
    <rPh sb="234" eb="236">
      <t>クリイレ</t>
    </rPh>
    <rPh sb="236" eb="237">
      <t>ガク</t>
    </rPh>
    <rPh sb="238" eb="239">
      <t>フ</t>
    </rPh>
    <rPh sb="240" eb="241">
      <t>ツヅ</t>
    </rPh>
    <rPh sb="243" eb="245">
      <t>ミコ</t>
    </rPh>
    <rPh sb="251" eb="253">
      <t>ザイゲン</t>
    </rPh>
    <rPh sb="253" eb="255">
      <t>セツメイ</t>
    </rPh>
    <phoneticPr fontId="7"/>
  </si>
  <si>
    <t>非設置</t>
    <rPh sb="0" eb="1">
      <t>ヒ</t>
    </rPh>
    <rPh sb="1" eb="3">
      <t>セッチ</t>
    </rPh>
    <phoneticPr fontId="4"/>
  </si>
  <si>
    <t>①収益的収支比率は、使用料や一般会計繰入金等の総収益で、維持管理費に地方債償還金を加えた費用をどの程度賄えているかの指標です。不足分は一般会計繰入金で賄っているため、単年度収支では黒字を示す100％を越えています。
④企業債残高対事業規模比率は、料金収入に対する地方債残高の割合であり、地方債残高の規模を表す指標です。数値基準はないですが、比較すると低くなっており、投資規模及び料金水準は適切であると考えられます。
⑤経費回収率は、使用料で回収すべき汚水処理費（維持管理費）を全て使用料で賄えているかを示す指標で100％以上であることが必要です。当事業では28年度から料金改定により料金収入が増え、昨年度より10％増加しました。今後も継続して適正な料金収入と汚水処理費の削減に努めていきます。
⑥汚水処理原価は、有収水量１㎥あたりの汚水処理に要した費用で、工事費・維持管理費両方を含めた汚水処理に係るコストを表した指標です。数値基準はないですが、比較的低くなっており、効率的な汚水処理が実施されていると考えられます。
⑦施設利用率は、設備が一日に対応可能な処理能力に対する、一日の平均処理水量の割合であり、設備の利用状況や適正規模を判断する指標です。一般的には高い数値であることが望まれますが、比較的低くなっており、要因としては浄化槽の休止基数の増加傾向にあることや、浄化槽は住宅の延床面積で人槽が決まるため、処理能力が過大になりがちであることが考えられます。
⑧水洗化率は、処理区域内人口のうち、実際に水洗便所を設置して汚水処理している人口の割合を表した指標です。公共用水域の水質保全や、使用料収入増加の観点から100％となることが望ましいです。比較的高くなっていますが、設置後未接続・未使用の浄化槽があることから更なる水洗化率向上の取組みが必要です。</t>
    <rPh sb="1" eb="4">
      <t>シュウエキテキ</t>
    </rPh>
    <rPh sb="4" eb="6">
      <t>シュウシ</t>
    </rPh>
    <rPh sb="6" eb="8">
      <t>ヒリツ</t>
    </rPh>
    <rPh sb="10" eb="12">
      <t>シヨウ</t>
    </rPh>
    <rPh sb="12" eb="13">
      <t>リョウ</t>
    </rPh>
    <rPh sb="14" eb="16">
      <t>イッパン</t>
    </rPh>
    <rPh sb="16" eb="18">
      <t>カイケイ</t>
    </rPh>
    <rPh sb="18" eb="19">
      <t>ク</t>
    </rPh>
    <rPh sb="19" eb="20">
      <t>イ</t>
    </rPh>
    <rPh sb="20" eb="21">
      <t>キン</t>
    </rPh>
    <rPh sb="21" eb="22">
      <t>トウ</t>
    </rPh>
    <rPh sb="23" eb="26">
      <t>ソウシュウエキ</t>
    </rPh>
    <rPh sb="28" eb="30">
      <t>イジ</t>
    </rPh>
    <rPh sb="30" eb="32">
      <t>カンリ</t>
    </rPh>
    <rPh sb="32" eb="33">
      <t>ヒ</t>
    </rPh>
    <rPh sb="34" eb="37">
      <t>チホウサイ</t>
    </rPh>
    <rPh sb="37" eb="40">
      <t>ショウカンキン</t>
    </rPh>
    <rPh sb="41" eb="42">
      <t>クワ</t>
    </rPh>
    <rPh sb="44" eb="46">
      <t>ヒヨウ</t>
    </rPh>
    <rPh sb="49" eb="51">
      <t>テイド</t>
    </rPh>
    <rPh sb="51" eb="52">
      <t>マカナ</t>
    </rPh>
    <rPh sb="58" eb="60">
      <t>シヒョウ</t>
    </rPh>
    <rPh sb="63" eb="66">
      <t>フソクブン</t>
    </rPh>
    <rPh sb="67" eb="69">
      <t>イッパン</t>
    </rPh>
    <rPh sb="69" eb="71">
      <t>カイケイ</t>
    </rPh>
    <rPh sb="71" eb="73">
      <t>クリイレ</t>
    </rPh>
    <rPh sb="73" eb="74">
      <t>キン</t>
    </rPh>
    <rPh sb="75" eb="76">
      <t>マカナ</t>
    </rPh>
    <rPh sb="83" eb="86">
      <t>タンネンド</t>
    </rPh>
    <rPh sb="86" eb="88">
      <t>シュウシ</t>
    </rPh>
    <rPh sb="90" eb="92">
      <t>クロジ</t>
    </rPh>
    <rPh sb="93" eb="94">
      <t>シメ</t>
    </rPh>
    <rPh sb="100" eb="101">
      <t>コ</t>
    </rPh>
    <rPh sb="109" eb="111">
      <t>キギョウ</t>
    </rPh>
    <rPh sb="111" eb="112">
      <t>サイ</t>
    </rPh>
    <rPh sb="112" eb="114">
      <t>ザンダカ</t>
    </rPh>
    <rPh sb="114" eb="115">
      <t>タイ</t>
    </rPh>
    <rPh sb="115" eb="117">
      <t>ジギョウ</t>
    </rPh>
    <rPh sb="117" eb="119">
      <t>キボ</t>
    </rPh>
    <rPh sb="119" eb="121">
      <t>ヒリツ</t>
    </rPh>
    <rPh sb="123" eb="125">
      <t>リョウキン</t>
    </rPh>
    <rPh sb="125" eb="127">
      <t>シュウニュウ</t>
    </rPh>
    <rPh sb="128" eb="129">
      <t>タイ</t>
    </rPh>
    <rPh sb="134" eb="136">
      <t>ザンダカ</t>
    </rPh>
    <rPh sb="137" eb="139">
      <t>ワリアイ</t>
    </rPh>
    <rPh sb="146" eb="148">
      <t>ザンダカ</t>
    </rPh>
    <rPh sb="149" eb="151">
      <t>キボ</t>
    </rPh>
    <rPh sb="152" eb="153">
      <t>アラワ</t>
    </rPh>
    <rPh sb="154" eb="156">
      <t>シヒョウ</t>
    </rPh>
    <rPh sb="159" eb="161">
      <t>スウチ</t>
    </rPh>
    <rPh sb="161" eb="163">
      <t>キジュン</t>
    </rPh>
    <rPh sb="170" eb="172">
      <t>ヒカク</t>
    </rPh>
    <rPh sb="175" eb="176">
      <t>ヒク</t>
    </rPh>
    <rPh sb="183" eb="185">
      <t>トウシ</t>
    </rPh>
    <rPh sb="185" eb="187">
      <t>キボ</t>
    </rPh>
    <rPh sb="187" eb="188">
      <t>オヨ</t>
    </rPh>
    <rPh sb="189" eb="191">
      <t>リョウキン</t>
    </rPh>
    <rPh sb="191" eb="193">
      <t>スイジュン</t>
    </rPh>
    <rPh sb="194" eb="196">
      <t>テキセツ</t>
    </rPh>
    <rPh sb="200" eb="201">
      <t>カンガ</t>
    </rPh>
    <rPh sb="209" eb="211">
      <t>ケイヒ</t>
    </rPh>
    <rPh sb="211" eb="213">
      <t>カイシュウ</t>
    </rPh>
    <rPh sb="213" eb="214">
      <t>リツ</t>
    </rPh>
    <rPh sb="216" eb="218">
      <t>シヨウ</t>
    </rPh>
    <rPh sb="218" eb="219">
      <t>リョウ</t>
    </rPh>
    <rPh sb="220" eb="222">
      <t>カイシュウ</t>
    </rPh>
    <rPh sb="231" eb="233">
      <t>イジ</t>
    </rPh>
    <rPh sb="233" eb="235">
      <t>カンリ</t>
    </rPh>
    <rPh sb="235" eb="236">
      <t>ヒ</t>
    </rPh>
    <rPh sb="238" eb="239">
      <t>スベ</t>
    </rPh>
    <rPh sb="240" eb="242">
      <t>シヨウ</t>
    </rPh>
    <rPh sb="242" eb="243">
      <t>リョウ</t>
    </rPh>
    <rPh sb="244" eb="245">
      <t>マカナ</t>
    </rPh>
    <rPh sb="251" eb="252">
      <t>シメ</t>
    </rPh>
    <rPh sb="253" eb="255">
      <t>シヒョウ</t>
    </rPh>
    <rPh sb="260" eb="262">
      <t>イジョウ</t>
    </rPh>
    <rPh sb="268" eb="270">
      <t>ヒツヨウ</t>
    </rPh>
    <rPh sb="273" eb="274">
      <t>トウ</t>
    </rPh>
    <rPh sb="274" eb="276">
      <t>ジギョウ</t>
    </rPh>
    <rPh sb="280" eb="282">
      <t>ネンド</t>
    </rPh>
    <rPh sb="284" eb="286">
      <t>リョウキン</t>
    </rPh>
    <rPh sb="286" eb="288">
      <t>カイテイ</t>
    </rPh>
    <rPh sb="291" eb="293">
      <t>リョウキン</t>
    </rPh>
    <rPh sb="293" eb="295">
      <t>シュウニュウ</t>
    </rPh>
    <rPh sb="314" eb="316">
      <t>コンゴ</t>
    </rPh>
    <rPh sb="317" eb="319">
      <t>ケイゾク</t>
    </rPh>
    <rPh sb="321" eb="323">
      <t>テキセイ</t>
    </rPh>
    <rPh sb="324" eb="326">
      <t>リョウキン</t>
    </rPh>
    <rPh sb="326" eb="328">
      <t>シュウニュウ</t>
    </rPh>
    <rPh sb="329" eb="331">
      <t>オスイ</t>
    </rPh>
    <rPh sb="331" eb="333">
      <t>ショリ</t>
    </rPh>
    <rPh sb="333" eb="334">
      <t>ヒ</t>
    </rPh>
    <rPh sb="335" eb="337">
      <t>サクゲン</t>
    </rPh>
    <rPh sb="338" eb="339">
      <t>ツト</t>
    </rPh>
    <rPh sb="348" eb="350">
      <t>オスイ</t>
    </rPh>
    <rPh sb="350" eb="352">
      <t>ショリ</t>
    </rPh>
    <rPh sb="352" eb="354">
      <t>ゲンカ</t>
    </rPh>
    <rPh sb="356" eb="357">
      <t>ユウ</t>
    </rPh>
    <rPh sb="357" eb="358">
      <t>シュウ</t>
    </rPh>
    <rPh sb="358" eb="360">
      <t>スイリョウ</t>
    </rPh>
    <rPh sb="366" eb="368">
      <t>オスイ</t>
    </rPh>
    <rPh sb="368" eb="370">
      <t>ショリ</t>
    </rPh>
    <rPh sb="371" eb="372">
      <t>ヨウ</t>
    </rPh>
    <rPh sb="374" eb="376">
      <t>ヒヨウ</t>
    </rPh>
    <rPh sb="378" eb="381">
      <t>コウジヒ</t>
    </rPh>
    <rPh sb="382" eb="384">
      <t>イジ</t>
    </rPh>
    <rPh sb="384" eb="386">
      <t>カンリ</t>
    </rPh>
    <rPh sb="386" eb="387">
      <t>ヒ</t>
    </rPh>
    <rPh sb="387" eb="389">
      <t>リョウホウ</t>
    </rPh>
    <rPh sb="390" eb="391">
      <t>フク</t>
    </rPh>
    <rPh sb="393" eb="395">
      <t>オスイ</t>
    </rPh>
    <rPh sb="395" eb="397">
      <t>ショリ</t>
    </rPh>
    <rPh sb="398" eb="399">
      <t>カカ</t>
    </rPh>
    <rPh sb="404" eb="405">
      <t>アラワ</t>
    </rPh>
    <rPh sb="407" eb="409">
      <t>シヒョウ</t>
    </rPh>
    <rPh sb="412" eb="414">
      <t>スウチ</t>
    </rPh>
    <rPh sb="414" eb="416">
      <t>キジュン</t>
    </rPh>
    <rPh sb="423" eb="426">
      <t>ヒカクテキ</t>
    </rPh>
    <rPh sb="434" eb="437">
      <t>コウリツテキ</t>
    </rPh>
    <rPh sb="438" eb="440">
      <t>オスイ</t>
    </rPh>
    <rPh sb="440" eb="442">
      <t>ショリ</t>
    </rPh>
    <rPh sb="443" eb="445">
      <t>ジッシ</t>
    </rPh>
    <rPh sb="451" eb="452">
      <t>カンガ</t>
    </rPh>
    <rPh sb="460" eb="462">
      <t>シセツ</t>
    </rPh>
    <rPh sb="462" eb="464">
      <t>リヨウ</t>
    </rPh>
    <rPh sb="464" eb="465">
      <t>リツ</t>
    </rPh>
    <rPh sb="467" eb="469">
      <t>セツビ</t>
    </rPh>
    <rPh sb="470" eb="472">
      <t>イチニチ</t>
    </rPh>
    <rPh sb="525" eb="528">
      <t>イッパンテキ</t>
    </rPh>
    <rPh sb="530" eb="531">
      <t>タカ</t>
    </rPh>
    <rPh sb="532" eb="534">
      <t>スウチ</t>
    </rPh>
    <rPh sb="540" eb="541">
      <t>ノゾ</t>
    </rPh>
    <rPh sb="547" eb="550">
      <t>ヒカクテキ</t>
    </rPh>
    <rPh sb="550" eb="551">
      <t>ヒク</t>
    </rPh>
    <rPh sb="558" eb="560">
      <t>ヨウイン</t>
    </rPh>
    <rPh sb="564" eb="567">
      <t>ジョウカソウ</t>
    </rPh>
    <rPh sb="568" eb="570">
      <t>キュウシ</t>
    </rPh>
    <rPh sb="570" eb="572">
      <t>キスウ</t>
    </rPh>
    <rPh sb="573" eb="575">
      <t>ゾウカ</t>
    </rPh>
    <rPh sb="575" eb="577">
      <t>ケイコウ</t>
    </rPh>
    <rPh sb="584" eb="587">
      <t>ジョウカソウ</t>
    </rPh>
    <rPh sb="588" eb="590">
      <t>ジュウタク</t>
    </rPh>
    <rPh sb="591" eb="592">
      <t>ノ</t>
    </rPh>
    <rPh sb="592" eb="593">
      <t>ユカ</t>
    </rPh>
    <rPh sb="593" eb="595">
      <t>メンセキ</t>
    </rPh>
    <rPh sb="596" eb="597">
      <t>ニン</t>
    </rPh>
    <rPh sb="597" eb="598">
      <t>ソウ</t>
    </rPh>
    <rPh sb="599" eb="600">
      <t>キ</t>
    </rPh>
    <rPh sb="605" eb="607">
      <t>ショリ</t>
    </rPh>
    <rPh sb="607" eb="609">
      <t>ノウリョク</t>
    </rPh>
    <rPh sb="610" eb="612">
      <t>カダイ</t>
    </rPh>
    <rPh sb="623" eb="624">
      <t>カンガ</t>
    </rPh>
    <rPh sb="632" eb="635">
      <t>スイセンカ</t>
    </rPh>
    <rPh sb="635" eb="636">
      <t>リツ</t>
    </rPh>
    <rPh sb="638" eb="640">
      <t>ショリ</t>
    </rPh>
    <rPh sb="640" eb="643">
      <t>クイキナイ</t>
    </rPh>
    <rPh sb="643" eb="645">
      <t>ジンコウ</t>
    </rPh>
    <rPh sb="649" eb="651">
      <t>ジッサイ</t>
    </rPh>
    <rPh sb="652" eb="654">
      <t>スイセン</t>
    </rPh>
    <rPh sb="654" eb="656">
      <t>ベンジョ</t>
    </rPh>
    <rPh sb="657" eb="659">
      <t>セッチ</t>
    </rPh>
    <rPh sb="661" eb="663">
      <t>オスイ</t>
    </rPh>
    <rPh sb="663" eb="665">
      <t>ショリ</t>
    </rPh>
    <rPh sb="669" eb="671">
      <t>ジンコウ</t>
    </rPh>
    <rPh sb="672" eb="674">
      <t>ワリアイ</t>
    </rPh>
    <rPh sb="675" eb="676">
      <t>アラワ</t>
    </rPh>
    <rPh sb="678" eb="680">
      <t>シヒョウ</t>
    </rPh>
    <rPh sb="683" eb="686">
      <t>コウキョウヨウ</t>
    </rPh>
    <rPh sb="686" eb="688">
      <t>スイイキ</t>
    </rPh>
    <rPh sb="689" eb="691">
      <t>スイシツ</t>
    </rPh>
    <rPh sb="691" eb="693">
      <t>ホゼン</t>
    </rPh>
    <rPh sb="695" eb="697">
      <t>シヨウ</t>
    </rPh>
    <rPh sb="697" eb="698">
      <t>リョウ</t>
    </rPh>
    <rPh sb="698" eb="700">
      <t>シュウニュウ</t>
    </rPh>
    <rPh sb="700" eb="702">
      <t>ゾウカ</t>
    </rPh>
    <rPh sb="703" eb="705">
      <t>カンテン</t>
    </rPh>
    <rPh sb="717" eb="718">
      <t>ノゾ</t>
    </rPh>
    <rPh sb="724" eb="727">
      <t>ヒカクテキ</t>
    </rPh>
    <rPh sb="727" eb="728">
      <t>タカ</t>
    </rPh>
    <rPh sb="737" eb="739">
      <t>セッチ</t>
    </rPh>
    <rPh sb="739" eb="740">
      <t>ゴ</t>
    </rPh>
    <rPh sb="740" eb="743">
      <t>ミセツゾク</t>
    </rPh>
    <rPh sb="744" eb="747">
      <t>ミシヨウ</t>
    </rPh>
    <rPh sb="748" eb="751">
      <t>ジョウカソウ</t>
    </rPh>
    <rPh sb="758" eb="759">
      <t>サラ</t>
    </rPh>
    <rPh sb="761" eb="764">
      <t>スイセンカ</t>
    </rPh>
    <rPh sb="764" eb="765">
      <t>リツ</t>
    </rPh>
    <rPh sb="765" eb="767">
      <t>コウジョウ</t>
    </rPh>
    <rPh sb="768" eb="770">
      <t>トリク</t>
    </rPh>
    <rPh sb="772" eb="774">
      <t>ヒツヨウ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</si>
</sst>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4"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14" fillId="0" borderId="0"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4" fillId="0" borderId="8"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8055168"/>
        <c:axId val="14805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48055168"/>
        <c:axId val="148057088"/>
      </c:lineChart>
      <c:dateAx>
        <c:axId val="148055168"/>
        <c:scaling>
          <c:orientation val="minMax"/>
        </c:scaling>
        <c:delete val="1"/>
        <c:axPos val="b"/>
        <c:numFmt formatCode="ge" sourceLinked="1"/>
        <c:majorTickMark val="none"/>
        <c:minorTickMark val="none"/>
        <c:tickLblPos val="none"/>
        <c:crossAx val="148057088"/>
        <c:crosses val="autoZero"/>
        <c:auto val="1"/>
        <c:lblOffset val="100"/>
        <c:baseTimeUnit val="years"/>
      </c:dateAx>
      <c:valAx>
        <c:axId val="14805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05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46.61</c:v>
                </c:pt>
                <c:pt idx="1">
                  <c:v>47.83</c:v>
                </c:pt>
                <c:pt idx="2">
                  <c:v>43.82</c:v>
                </c:pt>
                <c:pt idx="3">
                  <c:v>45.53</c:v>
                </c:pt>
                <c:pt idx="4">
                  <c:v>45.06</c:v>
                </c:pt>
              </c:numCache>
            </c:numRef>
          </c:val>
        </c:ser>
        <c:dLbls>
          <c:showLegendKey val="0"/>
          <c:showVal val="0"/>
          <c:showCatName val="0"/>
          <c:showSerName val="0"/>
          <c:showPercent val="0"/>
          <c:showBubbleSize val="0"/>
        </c:dLbls>
        <c:gapWidth val="150"/>
        <c:axId val="149308544"/>
        <c:axId val="14931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51.83</c:v>
                </c:pt>
                <c:pt idx="1">
                  <c:v>59.5</c:v>
                </c:pt>
                <c:pt idx="2">
                  <c:v>53.84</c:v>
                </c:pt>
                <c:pt idx="3">
                  <c:v>60.25</c:v>
                </c:pt>
                <c:pt idx="4">
                  <c:v>61.94</c:v>
                </c:pt>
              </c:numCache>
            </c:numRef>
          </c:val>
          <c:smooth val="0"/>
        </c:ser>
        <c:dLbls>
          <c:showLegendKey val="0"/>
          <c:showVal val="0"/>
          <c:showCatName val="0"/>
          <c:showSerName val="0"/>
          <c:showPercent val="0"/>
          <c:showBubbleSize val="0"/>
        </c:dLbls>
        <c:marker val="1"/>
        <c:smooth val="0"/>
        <c:axId val="149308544"/>
        <c:axId val="149310464"/>
      </c:lineChart>
      <c:dateAx>
        <c:axId val="149308544"/>
        <c:scaling>
          <c:orientation val="minMax"/>
        </c:scaling>
        <c:delete val="1"/>
        <c:axPos val="b"/>
        <c:numFmt formatCode="ge" sourceLinked="1"/>
        <c:majorTickMark val="none"/>
        <c:minorTickMark val="none"/>
        <c:tickLblPos val="none"/>
        <c:crossAx val="149310464"/>
        <c:crosses val="autoZero"/>
        <c:auto val="1"/>
        <c:lblOffset val="100"/>
        <c:baseTimeUnit val="years"/>
      </c:dateAx>
      <c:valAx>
        <c:axId val="14931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30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91.98</c:v>
                </c:pt>
                <c:pt idx="1">
                  <c:v>98.75</c:v>
                </c:pt>
                <c:pt idx="2">
                  <c:v>97.61</c:v>
                </c:pt>
                <c:pt idx="3">
                  <c:v>99.09</c:v>
                </c:pt>
                <c:pt idx="4">
                  <c:v>98.69</c:v>
                </c:pt>
              </c:numCache>
            </c:numRef>
          </c:val>
        </c:ser>
        <c:dLbls>
          <c:showLegendKey val="0"/>
          <c:showVal val="0"/>
          <c:showCatName val="0"/>
          <c:showSerName val="0"/>
          <c:showPercent val="0"/>
          <c:showBubbleSize val="0"/>
        </c:dLbls>
        <c:gapWidth val="150"/>
        <c:axId val="149336832"/>
        <c:axId val="14933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97.64</c:v>
                </c:pt>
                <c:pt idx="1">
                  <c:v>92.37</c:v>
                </c:pt>
                <c:pt idx="2">
                  <c:v>95.04</c:v>
                </c:pt>
                <c:pt idx="3">
                  <c:v>95.26</c:v>
                </c:pt>
                <c:pt idx="4">
                  <c:v>94.14</c:v>
                </c:pt>
              </c:numCache>
            </c:numRef>
          </c:val>
          <c:smooth val="0"/>
        </c:ser>
        <c:dLbls>
          <c:showLegendKey val="0"/>
          <c:showVal val="0"/>
          <c:showCatName val="0"/>
          <c:showSerName val="0"/>
          <c:showPercent val="0"/>
          <c:showBubbleSize val="0"/>
        </c:dLbls>
        <c:marker val="1"/>
        <c:smooth val="0"/>
        <c:axId val="149336832"/>
        <c:axId val="149338752"/>
      </c:lineChart>
      <c:dateAx>
        <c:axId val="149336832"/>
        <c:scaling>
          <c:orientation val="minMax"/>
        </c:scaling>
        <c:delete val="1"/>
        <c:axPos val="b"/>
        <c:numFmt formatCode="ge" sourceLinked="1"/>
        <c:majorTickMark val="none"/>
        <c:minorTickMark val="none"/>
        <c:tickLblPos val="none"/>
        <c:crossAx val="149338752"/>
        <c:crosses val="autoZero"/>
        <c:auto val="1"/>
        <c:lblOffset val="100"/>
        <c:baseTimeUnit val="years"/>
      </c:dateAx>
      <c:valAx>
        <c:axId val="14933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33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98.39</c:v>
                </c:pt>
                <c:pt idx="1">
                  <c:v>100.81</c:v>
                </c:pt>
                <c:pt idx="2">
                  <c:v>100.41</c:v>
                </c:pt>
                <c:pt idx="3">
                  <c:v>100.31</c:v>
                </c:pt>
                <c:pt idx="4">
                  <c:v>100.07</c:v>
                </c:pt>
              </c:numCache>
            </c:numRef>
          </c:val>
        </c:ser>
        <c:dLbls>
          <c:showLegendKey val="0"/>
          <c:showVal val="0"/>
          <c:showCatName val="0"/>
          <c:showSerName val="0"/>
          <c:showPercent val="0"/>
          <c:showBubbleSize val="0"/>
        </c:dLbls>
        <c:gapWidth val="150"/>
        <c:axId val="148034304"/>
        <c:axId val="14803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8034304"/>
        <c:axId val="148036224"/>
      </c:lineChart>
      <c:dateAx>
        <c:axId val="148034304"/>
        <c:scaling>
          <c:orientation val="minMax"/>
        </c:scaling>
        <c:delete val="1"/>
        <c:axPos val="b"/>
        <c:numFmt formatCode="ge" sourceLinked="1"/>
        <c:majorTickMark val="none"/>
        <c:minorTickMark val="none"/>
        <c:tickLblPos val="none"/>
        <c:crossAx val="148036224"/>
        <c:crosses val="autoZero"/>
        <c:auto val="1"/>
        <c:lblOffset val="100"/>
        <c:baseTimeUnit val="years"/>
      </c:dateAx>
      <c:valAx>
        <c:axId val="14803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03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8902272"/>
        <c:axId val="14890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8902272"/>
        <c:axId val="148904192"/>
      </c:lineChart>
      <c:dateAx>
        <c:axId val="148902272"/>
        <c:scaling>
          <c:orientation val="minMax"/>
        </c:scaling>
        <c:delete val="1"/>
        <c:axPos val="b"/>
        <c:numFmt formatCode="ge" sourceLinked="1"/>
        <c:majorTickMark val="none"/>
        <c:minorTickMark val="none"/>
        <c:tickLblPos val="none"/>
        <c:crossAx val="148904192"/>
        <c:crosses val="autoZero"/>
        <c:auto val="1"/>
        <c:lblOffset val="100"/>
        <c:baseTimeUnit val="years"/>
      </c:dateAx>
      <c:valAx>
        <c:axId val="14890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90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8948864"/>
        <c:axId val="14902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8948864"/>
        <c:axId val="149028864"/>
      </c:lineChart>
      <c:dateAx>
        <c:axId val="148948864"/>
        <c:scaling>
          <c:orientation val="minMax"/>
        </c:scaling>
        <c:delete val="1"/>
        <c:axPos val="b"/>
        <c:numFmt formatCode="ge" sourceLinked="1"/>
        <c:majorTickMark val="none"/>
        <c:minorTickMark val="none"/>
        <c:tickLblPos val="none"/>
        <c:crossAx val="149028864"/>
        <c:crosses val="autoZero"/>
        <c:auto val="1"/>
        <c:lblOffset val="100"/>
        <c:baseTimeUnit val="years"/>
      </c:dateAx>
      <c:valAx>
        <c:axId val="14902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94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9046784"/>
        <c:axId val="14904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9046784"/>
        <c:axId val="149048704"/>
      </c:lineChart>
      <c:dateAx>
        <c:axId val="149046784"/>
        <c:scaling>
          <c:orientation val="minMax"/>
        </c:scaling>
        <c:delete val="1"/>
        <c:axPos val="b"/>
        <c:numFmt formatCode="ge" sourceLinked="1"/>
        <c:majorTickMark val="none"/>
        <c:minorTickMark val="none"/>
        <c:tickLblPos val="none"/>
        <c:crossAx val="149048704"/>
        <c:crosses val="autoZero"/>
        <c:auto val="1"/>
        <c:lblOffset val="100"/>
        <c:baseTimeUnit val="years"/>
      </c:dateAx>
      <c:valAx>
        <c:axId val="14904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04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9083264"/>
        <c:axId val="14908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9083264"/>
        <c:axId val="149085184"/>
      </c:lineChart>
      <c:dateAx>
        <c:axId val="149083264"/>
        <c:scaling>
          <c:orientation val="minMax"/>
        </c:scaling>
        <c:delete val="1"/>
        <c:axPos val="b"/>
        <c:numFmt formatCode="ge" sourceLinked="1"/>
        <c:majorTickMark val="none"/>
        <c:minorTickMark val="none"/>
        <c:tickLblPos val="none"/>
        <c:crossAx val="149085184"/>
        <c:crosses val="autoZero"/>
        <c:auto val="1"/>
        <c:lblOffset val="100"/>
        <c:baseTimeUnit val="years"/>
      </c:dateAx>
      <c:valAx>
        <c:axId val="14908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08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56.85</c:v>
                </c:pt>
                <c:pt idx="1">
                  <c:v>35.64</c:v>
                </c:pt>
                <c:pt idx="2">
                  <c:v>34.72</c:v>
                </c:pt>
                <c:pt idx="3" formatCode="#,##0.00;&quot;△&quot;#,##0.00">
                  <c:v>0</c:v>
                </c:pt>
                <c:pt idx="4" formatCode="#,##0.00;&quot;△&quot;#,##0.00">
                  <c:v>0</c:v>
                </c:pt>
              </c:numCache>
            </c:numRef>
          </c:val>
        </c:ser>
        <c:dLbls>
          <c:showLegendKey val="0"/>
          <c:showVal val="0"/>
          <c:showCatName val="0"/>
          <c:showSerName val="0"/>
          <c:showPercent val="0"/>
          <c:showBubbleSize val="0"/>
        </c:dLbls>
        <c:gapWidth val="150"/>
        <c:axId val="149119744"/>
        <c:axId val="14912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202.91</c:v>
                </c:pt>
                <c:pt idx="1">
                  <c:v>232.83</c:v>
                </c:pt>
                <c:pt idx="2">
                  <c:v>261.08</c:v>
                </c:pt>
                <c:pt idx="3">
                  <c:v>241.49</c:v>
                </c:pt>
                <c:pt idx="4">
                  <c:v>248.44</c:v>
                </c:pt>
              </c:numCache>
            </c:numRef>
          </c:val>
          <c:smooth val="0"/>
        </c:ser>
        <c:dLbls>
          <c:showLegendKey val="0"/>
          <c:showVal val="0"/>
          <c:showCatName val="0"/>
          <c:showSerName val="0"/>
          <c:showPercent val="0"/>
          <c:showBubbleSize val="0"/>
        </c:dLbls>
        <c:marker val="1"/>
        <c:smooth val="0"/>
        <c:axId val="149119744"/>
        <c:axId val="149121664"/>
      </c:lineChart>
      <c:dateAx>
        <c:axId val="149119744"/>
        <c:scaling>
          <c:orientation val="minMax"/>
        </c:scaling>
        <c:delete val="1"/>
        <c:axPos val="b"/>
        <c:numFmt formatCode="ge" sourceLinked="1"/>
        <c:majorTickMark val="none"/>
        <c:minorTickMark val="none"/>
        <c:tickLblPos val="none"/>
        <c:crossAx val="149121664"/>
        <c:crosses val="autoZero"/>
        <c:auto val="1"/>
        <c:lblOffset val="100"/>
        <c:baseTimeUnit val="years"/>
      </c:dateAx>
      <c:valAx>
        <c:axId val="14912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11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82.5</c:v>
                </c:pt>
                <c:pt idx="1">
                  <c:v>82.31</c:v>
                </c:pt>
                <c:pt idx="2">
                  <c:v>80.239999999999995</c:v>
                </c:pt>
                <c:pt idx="3">
                  <c:v>77.989999999999995</c:v>
                </c:pt>
                <c:pt idx="4">
                  <c:v>90.17</c:v>
                </c:pt>
              </c:numCache>
            </c:numRef>
          </c:val>
        </c:ser>
        <c:dLbls>
          <c:showLegendKey val="0"/>
          <c:showVal val="0"/>
          <c:showCatName val="0"/>
          <c:showSerName val="0"/>
          <c:showPercent val="0"/>
          <c:showBubbleSize val="0"/>
        </c:dLbls>
        <c:gapWidth val="150"/>
        <c:axId val="149237760"/>
        <c:axId val="14923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72.77</c:v>
                </c:pt>
                <c:pt idx="1">
                  <c:v>67.92</c:v>
                </c:pt>
                <c:pt idx="2">
                  <c:v>68.61</c:v>
                </c:pt>
                <c:pt idx="3">
                  <c:v>65.7</c:v>
                </c:pt>
                <c:pt idx="4">
                  <c:v>66.73</c:v>
                </c:pt>
              </c:numCache>
            </c:numRef>
          </c:val>
          <c:smooth val="0"/>
        </c:ser>
        <c:dLbls>
          <c:showLegendKey val="0"/>
          <c:showVal val="0"/>
          <c:showCatName val="0"/>
          <c:showSerName val="0"/>
          <c:showPercent val="0"/>
          <c:showBubbleSize val="0"/>
        </c:dLbls>
        <c:marker val="1"/>
        <c:smooth val="0"/>
        <c:axId val="149237760"/>
        <c:axId val="149239680"/>
      </c:lineChart>
      <c:dateAx>
        <c:axId val="149237760"/>
        <c:scaling>
          <c:orientation val="minMax"/>
        </c:scaling>
        <c:delete val="1"/>
        <c:axPos val="b"/>
        <c:numFmt formatCode="ge" sourceLinked="1"/>
        <c:majorTickMark val="none"/>
        <c:minorTickMark val="none"/>
        <c:tickLblPos val="none"/>
        <c:crossAx val="149239680"/>
        <c:crosses val="autoZero"/>
        <c:auto val="1"/>
        <c:lblOffset val="100"/>
        <c:baseTimeUnit val="years"/>
      </c:dateAx>
      <c:valAx>
        <c:axId val="14923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23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207.71</c:v>
                </c:pt>
                <c:pt idx="1">
                  <c:v>193.22</c:v>
                </c:pt>
                <c:pt idx="2">
                  <c:v>209.05</c:v>
                </c:pt>
                <c:pt idx="3">
                  <c:v>220.04</c:v>
                </c:pt>
                <c:pt idx="4">
                  <c:v>220.63</c:v>
                </c:pt>
              </c:numCache>
            </c:numRef>
          </c:val>
        </c:ser>
        <c:dLbls>
          <c:showLegendKey val="0"/>
          <c:showVal val="0"/>
          <c:showCatName val="0"/>
          <c:showSerName val="0"/>
          <c:showPercent val="0"/>
          <c:showBubbleSize val="0"/>
        </c:dLbls>
        <c:gapWidth val="150"/>
        <c:axId val="149259776"/>
        <c:axId val="14926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243.06</c:v>
                </c:pt>
                <c:pt idx="1">
                  <c:v>229.12</c:v>
                </c:pt>
                <c:pt idx="2">
                  <c:v>241.18</c:v>
                </c:pt>
                <c:pt idx="3">
                  <c:v>247.94</c:v>
                </c:pt>
                <c:pt idx="4">
                  <c:v>241.29</c:v>
                </c:pt>
              </c:numCache>
            </c:numRef>
          </c:val>
          <c:smooth val="0"/>
        </c:ser>
        <c:dLbls>
          <c:showLegendKey val="0"/>
          <c:showVal val="0"/>
          <c:showCatName val="0"/>
          <c:showSerName val="0"/>
          <c:showPercent val="0"/>
          <c:showBubbleSize val="0"/>
        </c:dLbls>
        <c:marker val="1"/>
        <c:smooth val="0"/>
        <c:axId val="149259776"/>
        <c:axId val="149261696"/>
      </c:lineChart>
      <c:dateAx>
        <c:axId val="149259776"/>
        <c:scaling>
          <c:orientation val="minMax"/>
        </c:scaling>
        <c:delete val="1"/>
        <c:axPos val="b"/>
        <c:numFmt formatCode="ge" sourceLinked="1"/>
        <c:majorTickMark val="none"/>
        <c:minorTickMark val="none"/>
        <c:tickLblPos val="none"/>
        <c:crossAx val="149261696"/>
        <c:crosses val="autoZero"/>
        <c:auto val="1"/>
        <c:lblOffset val="100"/>
        <c:baseTimeUnit val="years"/>
      </c:dateAx>
      <c:valAx>
        <c:axId val="14926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25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N1"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1" t="str">
        <f>データ!H6</f>
        <v>秋田県　能代市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4"/>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4"/>
      <c r="BK7" s="4"/>
      <c r="BL7" s="5" t="s">
        <v>9</v>
      </c>
      <c r="BM7" s="6"/>
      <c r="BN7" s="6"/>
      <c r="BO7" s="6"/>
      <c r="BP7" s="6"/>
      <c r="BQ7" s="6"/>
      <c r="BR7" s="6"/>
      <c r="BS7" s="6"/>
      <c r="BT7" s="6"/>
      <c r="BU7" s="6"/>
      <c r="BV7" s="6"/>
      <c r="BW7" s="6"/>
      <c r="BX7" s="6"/>
      <c r="BY7" s="7"/>
    </row>
    <row r="8" spans="1:78" ht="18.75" customHeight="1">
      <c r="A8" s="2"/>
      <c r="B8" s="78" t="str">
        <f>データ!I6</f>
        <v>法非適用</v>
      </c>
      <c r="C8" s="78"/>
      <c r="D8" s="78"/>
      <c r="E8" s="78"/>
      <c r="F8" s="78"/>
      <c r="G8" s="78"/>
      <c r="H8" s="78"/>
      <c r="I8" s="78" t="str">
        <f>データ!J6</f>
        <v>下水道事業</v>
      </c>
      <c r="J8" s="78"/>
      <c r="K8" s="78"/>
      <c r="L8" s="78"/>
      <c r="M8" s="78"/>
      <c r="N8" s="78"/>
      <c r="O8" s="78"/>
      <c r="P8" s="78" t="str">
        <f>データ!K6</f>
        <v>特定地域生活排水処理</v>
      </c>
      <c r="Q8" s="78"/>
      <c r="R8" s="78"/>
      <c r="S8" s="78"/>
      <c r="T8" s="78"/>
      <c r="U8" s="78"/>
      <c r="V8" s="78"/>
      <c r="W8" s="78" t="str">
        <f>データ!L6</f>
        <v>K2</v>
      </c>
      <c r="X8" s="78"/>
      <c r="Y8" s="78"/>
      <c r="Z8" s="78"/>
      <c r="AA8" s="78"/>
      <c r="AB8" s="78"/>
      <c r="AC8" s="78"/>
      <c r="AD8" s="79" t="s">
        <v>123</v>
      </c>
      <c r="AE8" s="79"/>
      <c r="AF8" s="79"/>
      <c r="AG8" s="79"/>
      <c r="AH8" s="79"/>
      <c r="AI8" s="79"/>
      <c r="AJ8" s="79"/>
      <c r="AK8" s="4"/>
      <c r="AL8" s="73">
        <f>データ!S6</f>
        <v>55248</v>
      </c>
      <c r="AM8" s="73"/>
      <c r="AN8" s="73"/>
      <c r="AO8" s="73"/>
      <c r="AP8" s="73"/>
      <c r="AQ8" s="73"/>
      <c r="AR8" s="73"/>
      <c r="AS8" s="73"/>
      <c r="AT8" s="72">
        <f>データ!T6</f>
        <v>426.95</v>
      </c>
      <c r="AU8" s="72"/>
      <c r="AV8" s="72"/>
      <c r="AW8" s="72"/>
      <c r="AX8" s="72"/>
      <c r="AY8" s="72"/>
      <c r="AZ8" s="72"/>
      <c r="BA8" s="72"/>
      <c r="BB8" s="72">
        <f>データ!U6</f>
        <v>129.4</v>
      </c>
      <c r="BC8" s="72"/>
      <c r="BD8" s="72"/>
      <c r="BE8" s="72"/>
      <c r="BF8" s="72"/>
      <c r="BG8" s="72"/>
      <c r="BH8" s="72"/>
      <c r="BI8" s="72"/>
      <c r="BJ8" s="4"/>
      <c r="BK8" s="4"/>
      <c r="BL8" s="76" t="s">
        <v>10</v>
      </c>
      <c r="BM8" s="77"/>
      <c r="BN8" s="8" t="s">
        <v>11</v>
      </c>
      <c r="BO8" s="9"/>
      <c r="BP8" s="9"/>
      <c r="BQ8" s="9"/>
      <c r="BR8" s="9"/>
      <c r="BS8" s="9"/>
      <c r="BT8" s="9"/>
      <c r="BU8" s="9"/>
      <c r="BV8" s="9"/>
      <c r="BW8" s="9"/>
      <c r="BX8" s="9"/>
      <c r="BY8" s="10"/>
    </row>
    <row r="9" spans="1:78" ht="18.75" customHeight="1">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4"/>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4"/>
      <c r="BK9" s="4"/>
      <c r="BL9" s="70" t="s">
        <v>20</v>
      </c>
      <c r="BM9" s="71"/>
      <c r="BN9" s="11" t="s">
        <v>21</v>
      </c>
      <c r="BO9" s="12"/>
      <c r="BP9" s="12"/>
      <c r="BQ9" s="12"/>
      <c r="BR9" s="12"/>
      <c r="BS9" s="12"/>
      <c r="BT9" s="12"/>
      <c r="BU9" s="12"/>
      <c r="BV9" s="12"/>
      <c r="BW9" s="12"/>
      <c r="BX9" s="12"/>
      <c r="BY9" s="13"/>
    </row>
    <row r="10" spans="1:78" ht="18.75" customHeight="1">
      <c r="A10" s="2"/>
      <c r="B10" s="72" t="str">
        <f>データ!N6</f>
        <v>-</v>
      </c>
      <c r="C10" s="72"/>
      <c r="D10" s="72"/>
      <c r="E10" s="72"/>
      <c r="F10" s="72"/>
      <c r="G10" s="72"/>
      <c r="H10" s="72"/>
      <c r="I10" s="72" t="str">
        <f>データ!O6</f>
        <v>該当数値なし</v>
      </c>
      <c r="J10" s="72"/>
      <c r="K10" s="72"/>
      <c r="L10" s="72"/>
      <c r="M10" s="72"/>
      <c r="N10" s="72"/>
      <c r="O10" s="72"/>
      <c r="P10" s="72">
        <f>データ!P6</f>
        <v>8.34</v>
      </c>
      <c r="Q10" s="72"/>
      <c r="R10" s="72"/>
      <c r="S10" s="72"/>
      <c r="T10" s="72"/>
      <c r="U10" s="72"/>
      <c r="V10" s="72"/>
      <c r="W10" s="72">
        <f>データ!Q6</f>
        <v>100</v>
      </c>
      <c r="X10" s="72"/>
      <c r="Y10" s="72"/>
      <c r="Z10" s="72"/>
      <c r="AA10" s="72"/>
      <c r="AB10" s="72"/>
      <c r="AC10" s="72"/>
      <c r="AD10" s="73">
        <f>データ!R6</f>
        <v>2808</v>
      </c>
      <c r="AE10" s="73"/>
      <c r="AF10" s="73"/>
      <c r="AG10" s="73"/>
      <c r="AH10" s="73"/>
      <c r="AI10" s="73"/>
      <c r="AJ10" s="73"/>
      <c r="AK10" s="2"/>
      <c r="AL10" s="73">
        <f>データ!V6</f>
        <v>4575</v>
      </c>
      <c r="AM10" s="73"/>
      <c r="AN10" s="73"/>
      <c r="AO10" s="73"/>
      <c r="AP10" s="73"/>
      <c r="AQ10" s="73"/>
      <c r="AR10" s="73"/>
      <c r="AS10" s="73"/>
      <c r="AT10" s="72">
        <f>データ!W6</f>
        <v>409.18</v>
      </c>
      <c r="AU10" s="72"/>
      <c r="AV10" s="72"/>
      <c r="AW10" s="72"/>
      <c r="AX10" s="72"/>
      <c r="AY10" s="72"/>
      <c r="AZ10" s="72"/>
      <c r="BA10" s="72"/>
      <c r="BB10" s="72">
        <f>データ!X6</f>
        <v>11.18</v>
      </c>
      <c r="BC10" s="72"/>
      <c r="BD10" s="72"/>
      <c r="BE10" s="72"/>
      <c r="BF10" s="72"/>
      <c r="BG10" s="72"/>
      <c r="BH10" s="72"/>
      <c r="BI10" s="72"/>
      <c r="BJ10" s="2"/>
      <c r="BK10" s="2"/>
      <c r="BL10" s="74" t="s">
        <v>22</v>
      </c>
      <c r="BM10" s="7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24</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25</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42" t="s">
        <v>26</v>
      </c>
      <c r="BM14" s="43"/>
      <c r="BN14" s="43"/>
      <c r="BO14" s="43"/>
      <c r="BP14" s="43"/>
      <c r="BQ14" s="43"/>
      <c r="BR14" s="43"/>
      <c r="BS14" s="43"/>
      <c r="BT14" s="43"/>
      <c r="BU14" s="43"/>
      <c r="BV14" s="43"/>
      <c r="BW14" s="43"/>
      <c r="BX14" s="43"/>
      <c r="BY14" s="43"/>
      <c r="BZ14" s="44"/>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56"/>
      <c r="BN16" s="56"/>
      <c r="BO16" s="56"/>
      <c r="BP16" s="56"/>
      <c r="BQ16" s="56"/>
      <c r="BR16" s="56"/>
      <c r="BS16" s="56"/>
      <c r="BT16" s="56"/>
      <c r="BU16" s="56"/>
      <c r="BV16" s="56"/>
      <c r="BW16" s="56"/>
      <c r="BX16" s="56"/>
      <c r="BY16" s="56"/>
      <c r="BZ16" s="57"/>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56"/>
      <c r="BN17" s="56"/>
      <c r="BO17" s="56"/>
      <c r="BP17" s="56"/>
      <c r="BQ17" s="56"/>
      <c r="BR17" s="56"/>
      <c r="BS17" s="56"/>
      <c r="BT17" s="56"/>
      <c r="BU17" s="56"/>
      <c r="BV17" s="56"/>
      <c r="BW17" s="56"/>
      <c r="BX17" s="56"/>
      <c r="BY17" s="56"/>
      <c r="BZ17" s="57"/>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56"/>
      <c r="BN18" s="56"/>
      <c r="BO18" s="56"/>
      <c r="BP18" s="56"/>
      <c r="BQ18" s="56"/>
      <c r="BR18" s="56"/>
      <c r="BS18" s="56"/>
      <c r="BT18" s="56"/>
      <c r="BU18" s="56"/>
      <c r="BV18" s="56"/>
      <c r="BW18" s="56"/>
      <c r="BX18" s="56"/>
      <c r="BY18" s="56"/>
      <c r="BZ18" s="57"/>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56"/>
      <c r="BN19" s="56"/>
      <c r="BO19" s="56"/>
      <c r="BP19" s="56"/>
      <c r="BQ19" s="56"/>
      <c r="BR19" s="56"/>
      <c r="BS19" s="56"/>
      <c r="BT19" s="56"/>
      <c r="BU19" s="56"/>
      <c r="BV19" s="56"/>
      <c r="BW19" s="56"/>
      <c r="BX19" s="56"/>
      <c r="BY19" s="56"/>
      <c r="BZ19" s="57"/>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56"/>
      <c r="BN20" s="56"/>
      <c r="BO20" s="56"/>
      <c r="BP20" s="56"/>
      <c r="BQ20" s="56"/>
      <c r="BR20" s="56"/>
      <c r="BS20" s="56"/>
      <c r="BT20" s="56"/>
      <c r="BU20" s="56"/>
      <c r="BV20" s="56"/>
      <c r="BW20" s="56"/>
      <c r="BX20" s="56"/>
      <c r="BY20" s="56"/>
      <c r="BZ20" s="57"/>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56"/>
      <c r="BN21" s="56"/>
      <c r="BO21" s="56"/>
      <c r="BP21" s="56"/>
      <c r="BQ21" s="56"/>
      <c r="BR21" s="56"/>
      <c r="BS21" s="56"/>
      <c r="BT21" s="56"/>
      <c r="BU21" s="56"/>
      <c r="BV21" s="56"/>
      <c r="BW21" s="56"/>
      <c r="BX21" s="56"/>
      <c r="BY21" s="56"/>
      <c r="BZ21" s="57"/>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56"/>
      <c r="BN22" s="56"/>
      <c r="BO22" s="56"/>
      <c r="BP22" s="56"/>
      <c r="BQ22" s="56"/>
      <c r="BR22" s="56"/>
      <c r="BS22" s="56"/>
      <c r="BT22" s="56"/>
      <c r="BU22" s="56"/>
      <c r="BV22" s="56"/>
      <c r="BW22" s="56"/>
      <c r="BX22" s="56"/>
      <c r="BY22" s="56"/>
      <c r="BZ22" s="57"/>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56"/>
      <c r="BN23" s="56"/>
      <c r="BO23" s="56"/>
      <c r="BP23" s="56"/>
      <c r="BQ23" s="56"/>
      <c r="BR23" s="56"/>
      <c r="BS23" s="56"/>
      <c r="BT23" s="56"/>
      <c r="BU23" s="56"/>
      <c r="BV23" s="56"/>
      <c r="BW23" s="56"/>
      <c r="BX23" s="56"/>
      <c r="BY23" s="56"/>
      <c r="BZ23" s="57"/>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56"/>
      <c r="BN24" s="56"/>
      <c r="BO24" s="56"/>
      <c r="BP24" s="56"/>
      <c r="BQ24" s="56"/>
      <c r="BR24" s="56"/>
      <c r="BS24" s="56"/>
      <c r="BT24" s="56"/>
      <c r="BU24" s="56"/>
      <c r="BV24" s="56"/>
      <c r="BW24" s="56"/>
      <c r="BX24" s="56"/>
      <c r="BY24" s="56"/>
      <c r="BZ24" s="57"/>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56"/>
      <c r="BN25" s="56"/>
      <c r="BO25" s="56"/>
      <c r="BP25" s="56"/>
      <c r="BQ25" s="56"/>
      <c r="BR25" s="56"/>
      <c r="BS25" s="56"/>
      <c r="BT25" s="56"/>
      <c r="BU25" s="56"/>
      <c r="BV25" s="56"/>
      <c r="BW25" s="56"/>
      <c r="BX25" s="56"/>
      <c r="BY25" s="56"/>
      <c r="BZ25" s="57"/>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56"/>
      <c r="BN26" s="56"/>
      <c r="BO26" s="56"/>
      <c r="BP26" s="56"/>
      <c r="BQ26" s="56"/>
      <c r="BR26" s="56"/>
      <c r="BS26" s="56"/>
      <c r="BT26" s="56"/>
      <c r="BU26" s="56"/>
      <c r="BV26" s="56"/>
      <c r="BW26" s="56"/>
      <c r="BX26" s="56"/>
      <c r="BY26" s="56"/>
      <c r="BZ26" s="57"/>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56"/>
      <c r="BN27" s="56"/>
      <c r="BO27" s="56"/>
      <c r="BP27" s="56"/>
      <c r="BQ27" s="56"/>
      <c r="BR27" s="56"/>
      <c r="BS27" s="56"/>
      <c r="BT27" s="56"/>
      <c r="BU27" s="56"/>
      <c r="BV27" s="56"/>
      <c r="BW27" s="56"/>
      <c r="BX27" s="56"/>
      <c r="BY27" s="56"/>
      <c r="BZ27" s="57"/>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56"/>
      <c r="BN28" s="56"/>
      <c r="BO28" s="56"/>
      <c r="BP28" s="56"/>
      <c r="BQ28" s="56"/>
      <c r="BR28" s="56"/>
      <c r="BS28" s="56"/>
      <c r="BT28" s="56"/>
      <c r="BU28" s="56"/>
      <c r="BV28" s="56"/>
      <c r="BW28" s="56"/>
      <c r="BX28" s="56"/>
      <c r="BY28" s="56"/>
      <c r="BZ28" s="57"/>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56"/>
      <c r="BN29" s="56"/>
      <c r="BO29" s="56"/>
      <c r="BP29" s="56"/>
      <c r="BQ29" s="56"/>
      <c r="BR29" s="56"/>
      <c r="BS29" s="56"/>
      <c r="BT29" s="56"/>
      <c r="BU29" s="56"/>
      <c r="BV29" s="56"/>
      <c r="BW29" s="56"/>
      <c r="BX29" s="56"/>
      <c r="BY29" s="56"/>
      <c r="BZ29" s="57"/>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56"/>
      <c r="BN30" s="56"/>
      <c r="BO30" s="56"/>
      <c r="BP30" s="56"/>
      <c r="BQ30" s="56"/>
      <c r="BR30" s="56"/>
      <c r="BS30" s="56"/>
      <c r="BT30" s="56"/>
      <c r="BU30" s="56"/>
      <c r="BV30" s="56"/>
      <c r="BW30" s="56"/>
      <c r="BX30" s="56"/>
      <c r="BY30" s="56"/>
      <c r="BZ30" s="57"/>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56"/>
      <c r="BN31" s="56"/>
      <c r="BO31" s="56"/>
      <c r="BP31" s="56"/>
      <c r="BQ31" s="56"/>
      <c r="BR31" s="56"/>
      <c r="BS31" s="56"/>
      <c r="BT31" s="56"/>
      <c r="BU31" s="56"/>
      <c r="BV31" s="56"/>
      <c r="BW31" s="56"/>
      <c r="BX31" s="56"/>
      <c r="BY31" s="56"/>
      <c r="BZ31" s="57"/>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56"/>
      <c r="BN32" s="56"/>
      <c r="BO32" s="56"/>
      <c r="BP32" s="56"/>
      <c r="BQ32" s="56"/>
      <c r="BR32" s="56"/>
      <c r="BS32" s="56"/>
      <c r="BT32" s="56"/>
      <c r="BU32" s="56"/>
      <c r="BV32" s="56"/>
      <c r="BW32" s="56"/>
      <c r="BX32" s="56"/>
      <c r="BY32" s="56"/>
      <c r="BZ32" s="57"/>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56"/>
      <c r="BN33" s="56"/>
      <c r="BO33" s="56"/>
      <c r="BP33" s="56"/>
      <c r="BQ33" s="56"/>
      <c r="BR33" s="56"/>
      <c r="BS33" s="56"/>
      <c r="BT33" s="56"/>
      <c r="BU33" s="56"/>
      <c r="BV33" s="56"/>
      <c r="BW33" s="56"/>
      <c r="BX33" s="56"/>
      <c r="BY33" s="56"/>
      <c r="BZ33" s="57"/>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8"/>
      <c r="BM34" s="56"/>
      <c r="BN34" s="56"/>
      <c r="BO34" s="56"/>
      <c r="BP34" s="56"/>
      <c r="BQ34" s="56"/>
      <c r="BR34" s="56"/>
      <c r="BS34" s="56"/>
      <c r="BT34" s="56"/>
      <c r="BU34" s="56"/>
      <c r="BV34" s="56"/>
      <c r="BW34" s="56"/>
      <c r="BX34" s="56"/>
      <c r="BY34" s="56"/>
      <c r="BZ34" s="57"/>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8"/>
      <c r="BM35" s="56"/>
      <c r="BN35" s="56"/>
      <c r="BO35" s="56"/>
      <c r="BP35" s="56"/>
      <c r="BQ35" s="56"/>
      <c r="BR35" s="56"/>
      <c r="BS35" s="56"/>
      <c r="BT35" s="56"/>
      <c r="BU35" s="56"/>
      <c r="BV35" s="56"/>
      <c r="BW35" s="56"/>
      <c r="BX35" s="56"/>
      <c r="BY35" s="56"/>
      <c r="BZ35" s="57"/>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56"/>
      <c r="BN36" s="56"/>
      <c r="BO36" s="56"/>
      <c r="BP36" s="56"/>
      <c r="BQ36" s="56"/>
      <c r="BR36" s="56"/>
      <c r="BS36" s="56"/>
      <c r="BT36" s="56"/>
      <c r="BU36" s="56"/>
      <c r="BV36" s="56"/>
      <c r="BW36" s="56"/>
      <c r="BX36" s="56"/>
      <c r="BY36" s="56"/>
      <c r="BZ36" s="57"/>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56"/>
      <c r="BN37" s="56"/>
      <c r="BO37" s="56"/>
      <c r="BP37" s="56"/>
      <c r="BQ37" s="56"/>
      <c r="BR37" s="56"/>
      <c r="BS37" s="56"/>
      <c r="BT37" s="56"/>
      <c r="BU37" s="56"/>
      <c r="BV37" s="56"/>
      <c r="BW37" s="56"/>
      <c r="BX37" s="56"/>
      <c r="BY37" s="56"/>
      <c r="BZ37" s="57"/>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56"/>
      <c r="BN38" s="56"/>
      <c r="BO38" s="56"/>
      <c r="BP38" s="56"/>
      <c r="BQ38" s="56"/>
      <c r="BR38" s="56"/>
      <c r="BS38" s="56"/>
      <c r="BT38" s="56"/>
      <c r="BU38" s="56"/>
      <c r="BV38" s="56"/>
      <c r="BW38" s="56"/>
      <c r="BX38" s="56"/>
      <c r="BY38" s="56"/>
      <c r="BZ38" s="57"/>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56"/>
      <c r="BN39" s="56"/>
      <c r="BO39" s="56"/>
      <c r="BP39" s="56"/>
      <c r="BQ39" s="56"/>
      <c r="BR39" s="56"/>
      <c r="BS39" s="56"/>
      <c r="BT39" s="56"/>
      <c r="BU39" s="56"/>
      <c r="BV39" s="56"/>
      <c r="BW39" s="56"/>
      <c r="BX39" s="56"/>
      <c r="BY39" s="56"/>
      <c r="BZ39" s="57"/>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56"/>
      <c r="BN40" s="56"/>
      <c r="BO40" s="56"/>
      <c r="BP40" s="56"/>
      <c r="BQ40" s="56"/>
      <c r="BR40" s="56"/>
      <c r="BS40" s="56"/>
      <c r="BT40" s="56"/>
      <c r="BU40" s="56"/>
      <c r="BV40" s="56"/>
      <c r="BW40" s="56"/>
      <c r="BX40" s="56"/>
      <c r="BY40" s="56"/>
      <c r="BZ40" s="57"/>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56"/>
      <c r="BN41" s="56"/>
      <c r="BO41" s="56"/>
      <c r="BP41" s="56"/>
      <c r="BQ41" s="56"/>
      <c r="BR41" s="56"/>
      <c r="BS41" s="56"/>
      <c r="BT41" s="56"/>
      <c r="BU41" s="56"/>
      <c r="BV41" s="56"/>
      <c r="BW41" s="56"/>
      <c r="BX41" s="56"/>
      <c r="BY41" s="56"/>
      <c r="BZ41" s="57"/>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56"/>
      <c r="BN42" s="56"/>
      <c r="BO42" s="56"/>
      <c r="BP42" s="56"/>
      <c r="BQ42" s="56"/>
      <c r="BR42" s="56"/>
      <c r="BS42" s="56"/>
      <c r="BT42" s="56"/>
      <c r="BU42" s="56"/>
      <c r="BV42" s="56"/>
      <c r="BW42" s="56"/>
      <c r="BX42" s="56"/>
      <c r="BY42" s="56"/>
      <c r="BZ42" s="57"/>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56"/>
      <c r="BN43" s="56"/>
      <c r="BO43" s="56"/>
      <c r="BP43" s="56"/>
      <c r="BQ43" s="56"/>
      <c r="BR43" s="56"/>
      <c r="BS43" s="56"/>
      <c r="BT43" s="56"/>
      <c r="BU43" s="56"/>
      <c r="BV43" s="56"/>
      <c r="BW43" s="56"/>
      <c r="BX43" s="56"/>
      <c r="BY43" s="56"/>
      <c r="BZ43" s="57"/>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8"/>
      <c r="BM44" s="59"/>
      <c r="BN44" s="59"/>
      <c r="BO44" s="59"/>
      <c r="BP44" s="59"/>
      <c r="BQ44" s="59"/>
      <c r="BR44" s="59"/>
      <c r="BS44" s="59"/>
      <c r="BT44" s="59"/>
      <c r="BU44" s="59"/>
      <c r="BV44" s="59"/>
      <c r="BW44" s="59"/>
      <c r="BX44" s="59"/>
      <c r="BY44" s="59"/>
      <c r="BZ44" s="60"/>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121</v>
      </c>
      <c r="BM47" s="56"/>
      <c r="BN47" s="56"/>
      <c r="BO47" s="56"/>
      <c r="BP47" s="56"/>
      <c r="BQ47" s="56"/>
      <c r="BR47" s="56"/>
      <c r="BS47" s="56"/>
      <c r="BT47" s="56"/>
      <c r="BU47" s="56"/>
      <c r="BV47" s="56"/>
      <c r="BW47" s="56"/>
      <c r="BX47" s="56"/>
      <c r="BY47" s="56"/>
      <c r="BZ47" s="57"/>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56"/>
      <c r="BN48" s="56"/>
      <c r="BO48" s="56"/>
      <c r="BP48" s="56"/>
      <c r="BQ48" s="56"/>
      <c r="BR48" s="56"/>
      <c r="BS48" s="56"/>
      <c r="BT48" s="56"/>
      <c r="BU48" s="56"/>
      <c r="BV48" s="56"/>
      <c r="BW48" s="56"/>
      <c r="BX48" s="56"/>
      <c r="BY48" s="56"/>
      <c r="BZ48" s="57"/>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56"/>
      <c r="BN49" s="56"/>
      <c r="BO49" s="56"/>
      <c r="BP49" s="56"/>
      <c r="BQ49" s="56"/>
      <c r="BR49" s="56"/>
      <c r="BS49" s="56"/>
      <c r="BT49" s="56"/>
      <c r="BU49" s="56"/>
      <c r="BV49" s="56"/>
      <c r="BW49" s="56"/>
      <c r="BX49" s="56"/>
      <c r="BY49" s="56"/>
      <c r="BZ49" s="57"/>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56"/>
      <c r="BN50" s="56"/>
      <c r="BO50" s="56"/>
      <c r="BP50" s="56"/>
      <c r="BQ50" s="56"/>
      <c r="BR50" s="56"/>
      <c r="BS50" s="56"/>
      <c r="BT50" s="56"/>
      <c r="BU50" s="56"/>
      <c r="BV50" s="56"/>
      <c r="BW50" s="56"/>
      <c r="BX50" s="56"/>
      <c r="BY50" s="56"/>
      <c r="BZ50" s="57"/>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56"/>
      <c r="BN51" s="56"/>
      <c r="BO51" s="56"/>
      <c r="BP51" s="56"/>
      <c r="BQ51" s="56"/>
      <c r="BR51" s="56"/>
      <c r="BS51" s="56"/>
      <c r="BT51" s="56"/>
      <c r="BU51" s="56"/>
      <c r="BV51" s="56"/>
      <c r="BW51" s="56"/>
      <c r="BX51" s="56"/>
      <c r="BY51" s="56"/>
      <c r="BZ51" s="57"/>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56"/>
      <c r="BN52" s="56"/>
      <c r="BO52" s="56"/>
      <c r="BP52" s="56"/>
      <c r="BQ52" s="56"/>
      <c r="BR52" s="56"/>
      <c r="BS52" s="56"/>
      <c r="BT52" s="56"/>
      <c r="BU52" s="56"/>
      <c r="BV52" s="56"/>
      <c r="BW52" s="56"/>
      <c r="BX52" s="56"/>
      <c r="BY52" s="56"/>
      <c r="BZ52" s="57"/>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56"/>
      <c r="BN53" s="56"/>
      <c r="BO53" s="56"/>
      <c r="BP53" s="56"/>
      <c r="BQ53" s="56"/>
      <c r="BR53" s="56"/>
      <c r="BS53" s="56"/>
      <c r="BT53" s="56"/>
      <c r="BU53" s="56"/>
      <c r="BV53" s="56"/>
      <c r="BW53" s="56"/>
      <c r="BX53" s="56"/>
      <c r="BY53" s="56"/>
      <c r="BZ53" s="57"/>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56"/>
      <c r="BN54" s="56"/>
      <c r="BO54" s="56"/>
      <c r="BP54" s="56"/>
      <c r="BQ54" s="56"/>
      <c r="BR54" s="56"/>
      <c r="BS54" s="56"/>
      <c r="BT54" s="56"/>
      <c r="BU54" s="56"/>
      <c r="BV54" s="56"/>
      <c r="BW54" s="56"/>
      <c r="BX54" s="56"/>
      <c r="BY54" s="56"/>
      <c r="BZ54" s="57"/>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56"/>
      <c r="BN55" s="56"/>
      <c r="BO55" s="56"/>
      <c r="BP55" s="56"/>
      <c r="BQ55" s="56"/>
      <c r="BR55" s="56"/>
      <c r="BS55" s="56"/>
      <c r="BT55" s="56"/>
      <c r="BU55" s="56"/>
      <c r="BV55" s="56"/>
      <c r="BW55" s="56"/>
      <c r="BX55" s="56"/>
      <c r="BY55" s="56"/>
      <c r="BZ55" s="57"/>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8"/>
      <c r="BM56" s="56"/>
      <c r="BN56" s="56"/>
      <c r="BO56" s="56"/>
      <c r="BP56" s="56"/>
      <c r="BQ56" s="56"/>
      <c r="BR56" s="56"/>
      <c r="BS56" s="56"/>
      <c r="BT56" s="56"/>
      <c r="BU56" s="56"/>
      <c r="BV56" s="56"/>
      <c r="BW56" s="56"/>
      <c r="BX56" s="56"/>
      <c r="BY56" s="56"/>
      <c r="BZ56" s="57"/>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8"/>
      <c r="BM57" s="56"/>
      <c r="BN57" s="56"/>
      <c r="BO57" s="56"/>
      <c r="BP57" s="56"/>
      <c r="BQ57" s="56"/>
      <c r="BR57" s="56"/>
      <c r="BS57" s="56"/>
      <c r="BT57" s="56"/>
      <c r="BU57" s="56"/>
      <c r="BV57" s="56"/>
      <c r="BW57" s="56"/>
      <c r="BX57" s="56"/>
      <c r="BY57" s="56"/>
      <c r="BZ57" s="57"/>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56"/>
      <c r="BN58" s="56"/>
      <c r="BO58" s="56"/>
      <c r="BP58" s="56"/>
      <c r="BQ58" s="56"/>
      <c r="BR58" s="56"/>
      <c r="BS58" s="56"/>
      <c r="BT58" s="56"/>
      <c r="BU58" s="56"/>
      <c r="BV58" s="56"/>
      <c r="BW58" s="56"/>
      <c r="BX58" s="56"/>
      <c r="BY58" s="56"/>
      <c r="BZ58" s="57"/>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56"/>
      <c r="BN59" s="56"/>
      <c r="BO59" s="56"/>
      <c r="BP59" s="56"/>
      <c r="BQ59" s="56"/>
      <c r="BR59" s="56"/>
      <c r="BS59" s="56"/>
      <c r="BT59" s="56"/>
      <c r="BU59" s="56"/>
      <c r="BV59" s="56"/>
      <c r="BW59" s="56"/>
      <c r="BX59" s="56"/>
      <c r="BY59" s="56"/>
      <c r="BZ59" s="57"/>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48"/>
      <c r="BM60" s="56"/>
      <c r="BN60" s="56"/>
      <c r="BO60" s="56"/>
      <c r="BP60" s="56"/>
      <c r="BQ60" s="56"/>
      <c r="BR60" s="56"/>
      <c r="BS60" s="56"/>
      <c r="BT60" s="56"/>
      <c r="BU60" s="56"/>
      <c r="BV60" s="56"/>
      <c r="BW60" s="56"/>
      <c r="BX60" s="56"/>
      <c r="BY60" s="56"/>
      <c r="BZ60" s="57"/>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48"/>
      <c r="BM61" s="56"/>
      <c r="BN61" s="56"/>
      <c r="BO61" s="56"/>
      <c r="BP61" s="56"/>
      <c r="BQ61" s="56"/>
      <c r="BR61" s="56"/>
      <c r="BS61" s="56"/>
      <c r="BT61" s="56"/>
      <c r="BU61" s="56"/>
      <c r="BV61" s="56"/>
      <c r="BW61" s="56"/>
      <c r="BX61" s="56"/>
      <c r="BY61" s="56"/>
      <c r="BZ61" s="57"/>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56"/>
      <c r="BN62" s="56"/>
      <c r="BO62" s="56"/>
      <c r="BP62" s="56"/>
      <c r="BQ62" s="56"/>
      <c r="BR62" s="56"/>
      <c r="BS62" s="56"/>
      <c r="BT62" s="56"/>
      <c r="BU62" s="56"/>
      <c r="BV62" s="56"/>
      <c r="BW62" s="56"/>
      <c r="BX62" s="56"/>
      <c r="BY62" s="56"/>
      <c r="BZ62" s="57"/>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8"/>
      <c r="BM63" s="59"/>
      <c r="BN63" s="59"/>
      <c r="BO63" s="59"/>
      <c r="BP63" s="59"/>
      <c r="BQ63" s="59"/>
      <c r="BR63" s="59"/>
      <c r="BS63" s="59"/>
      <c r="BT63" s="59"/>
      <c r="BU63" s="59"/>
      <c r="BV63" s="59"/>
      <c r="BW63" s="59"/>
      <c r="BX63" s="59"/>
      <c r="BY63" s="59"/>
      <c r="BZ63" s="60"/>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51"/>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51"/>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51"/>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51"/>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51"/>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51"/>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51"/>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51"/>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51"/>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51"/>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51"/>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51"/>
      <c r="BM78" s="49"/>
      <c r="BN78" s="49"/>
      <c r="BO78" s="49"/>
      <c r="BP78" s="49"/>
      <c r="BQ78" s="49"/>
      <c r="BR78" s="49"/>
      <c r="BS78" s="49"/>
      <c r="BT78" s="49"/>
      <c r="BU78" s="49"/>
      <c r="BV78" s="49"/>
      <c r="BW78" s="49"/>
      <c r="BX78" s="49"/>
      <c r="BY78" s="49"/>
      <c r="BZ78" s="50"/>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51"/>
      <c r="BM79" s="49"/>
      <c r="BN79" s="49"/>
      <c r="BO79" s="49"/>
      <c r="BP79" s="49"/>
      <c r="BQ79" s="49"/>
      <c r="BR79" s="49"/>
      <c r="BS79" s="49"/>
      <c r="BT79" s="49"/>
      <c r="BU79" s="49"/>
      <c r="BV79" s="49"/>
      <c r="BW79" s="49"/>
      <c r="BX79" s="49"/>
      <c r="BY79" s="49"/>
      <c r="BZ79" s="50"/>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51"/>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51"/>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55</v>
      </c>
      <c r="N86" s="26" t="s">
        <v>55</v>
      </c>
      <c r="O86" s="26" t="str">
        <f>データ!EO6</f>
        <v>【-】</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83" t="s">
        <v>65</v>
      </c>
      <c r="I3" s="84"/>
      <c r="J3" s="84"/>
      <c r="K3" s="84"/>
      <c r="L3" s="84"/>
      <c r="M3" s="84"/>
      <c r="N3" s="84"/>
      <c r="O3" s="84"/>
      <c r="P3" s="84"/>
      <c r="Q3" s="84"/>
      <c r="R3" s="84"/>
      <c r="S3" s="84"/>
      <c r="T3" s="84"/>
      <c r="U3" s="84"/>
      <c r="V3" s="84"/>
      <c r="W3" s="84"/>
      <c r="X3" s="85"/>
      <c r="Y3" s="89" t="s">
        <v>66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c r="A4" s="28" t="s">
        <v>68</v>
      </c>
      <c r="B4" s="30"/>
      <c r="C4" s="30"/>
      <c r="D4" s="30"/>
      <c r="E4" s="30"/>
      <c r="F4" s="30"/>
      <c r="G4" s="30"/>
      <c r="H4" s="86"/>
      <c r="I4" s="87"/>
      <c r="J4" s="87"/>
      <c r="K4" s="87"/>
      <c r="L4" s="87"/>
      <c r="M4" s="87"/>
      <c r="N4" s="87"/>
      <c r="O4" s="87"/>
      <c r="P4" s="87"/>
      <c r="Q4" s="87"/>
      <c r="R4" s="87"/>
      <c r="S4" s="87"/>
      <c r="T4" s="87"/>
      <c r="U4" s="87"/>
      <c r="V4" s="87"/>
      <c r="W4" s="87"/>
      <c r="X4" s="88"/>
      <c r="Y4" s="82" t="s">
        <v>69</v>
      </c>
      <c r="Z4" s="82"/>
      <c r="AA4" s="82"/>
      <c r="AB4" s="82"/>
      <c r="AC4" s="82"/>
      <c r="AD4" s="82"/>
      <c r="AE4" s="82"/>
      <c r="AF4" s="82"/>
      <c r="AG4" s="82"/>
      <c r="AH4" s="82"/>
      <c r="AI4" s="82"/>
      <c r="AJ4" s="82" t="s">
        <v>70</v>
      </c>
      <c r="AK4" s="82"/>
      <c r="AL4" s="82"/>
      <c r="AM4" s="82"/>
      <c r="AN4" s="82"/>
      <c r="AO4" s="82"/>
      <c r="AP4" s="82"/>
      <c r="AQ4" s="82"/>
      <c r="AR4" s="82"/>
      <c r="AS4" s="82"/>
      <c r="AT4" s="82"/>
      <c r="AU4" s="82" t="s">
        <v>71</v>
      </c>
      <c r="AV4" s="82"/>
      <c r="AW4" s="82"/>
      <c r="AX4" s="82"/>
      <c r="AY4" s="82"/>
      <c r="AZ4" s="82"/>
      <c r="BA4" s="82"/>
      <c r="BB4" s="82"/>
      <c r="BC4" s="82"/>
      <c r="BD4" s="82"/>
      <c r="BE4" s="82"/>
      <c r="BF4" s="82" t="s">
        <v>72</v>
      </c>
      <c r="BG4" s="82"/>
      <c r="BH4" s="82"/>
      <c r="BI4" s="82"/>
      <c r="BJ4" s="82"/>
      <c r="BK4" s="82"/>
      <c r="BL4" s="82"/>
      <c r="BM4" s="82"/>
      <c r="BN4" s="82"/>
      <c r="BO4" s="82"/>
      <c r="BP4" s="82"/>
      <c r="BQ4" s="82" t="s">
        <v>73</v>
      </c>
      <c r="BR4" s="82"/>
      <c r="BS4" s="82"/>
      <c r="BT4" s="82"/>
      <c r="BU4" s="82"/>
      <c r="BV4" s="82"/>
      <c r="BW4" s="82"/>
      <c r="BX4" s="82"/>
      <c r="BY4" s="82"/>
      <c r="BZ4" s="82"/>
      <c r="CA4" s="82"/>
      <c r="CB4" s="82" t="s">
        <v>74</v>
      </c>
      <c r="CC4" s="82"/>
      <c r="CD4" s="82"/>
      <c r="CE4" s="82"/>
      <c r="CF4" s="82"/>
      <c r="CG4" s="82"/>
      <c r="CH4" s="82"/>
      <c r="CI4" s="82"/>
      <c r="CJ4" s="82"/>
      <c r="CK4" s="82"/>
      <c r="CL4" s="82"/>
      <c r="CM4" s="82" t="s">
        <v>75</v>
      </c>
      <c r="CN4" s="82"/>
      <c r="CO4" s="82"/>
      <c r="CP4" s="82"/>
      <c r="CQ4" s="82"/>
      <c r="CR4" s="82"/>
      <c r="CS4" s="82"/>
      <c r="CT4" s="82"/>
      <c r="CU4" s="82"/>
      <c r="CV4" s="82"/>
      <c r="CW4" s="82"/>
      <c r="CX4" s="82" t="s">
        <v>76</v>
      </c>
      <c r="CY4" s="82"/>
      <c r="CZ4" s="82"/>
      <c r="DA4" s="82"/>
      <c r="DB4" s="82"/>
      <c r="DC4" s="82"/>
      <c r="DD4" s="82"/>
      <c r="DE4" s="82"/>
      <c r="DF4" s="82"/>
      <c r="DG4" s="82"/>
      <c r="DH4" s="82"/>
      <c r="DI4" s="82" t="s">
        <v>77</v>
      </c>
      <c r="DJ4" s="82"/>
      <c r="DK4" s="82"/>
      <c r="DL4" s="82"/>
      <c r="DM4" s="82"/>
      <c r="DN4" s="82"/>
      <c r="DO4" s="82"/>
      <c r="DP4" s="82"/>
      <c r="DQ4" s="82"/>
      <c r="DR4" s="82"/>
      <c r="DS4" s="82"/>
      <c r="DT4" s="82" t="s">
        <v>78</v>
      </c>
      <c r="DU4" s="82"/>
      <c r="DV4" s="82"/>
      <c r="DW4" s="82"/>
      <c r="DX4" s="82"/>
      <c r="DY4" s="82"/>
      <c r="DZ4" s="82"/>
      <c r="EA4" s="82"/>
      <c r="EB4" s="82"/>
      <c r="EC4" s="82"/>
      <c r="ED4" s="82"/>
      <c r="EE4" s="82" t="s">
        <v>79</v>
      </c>
      <c r="EF4" s="82"/>
      <c r="EG4" s="82"/>
      <c r="EH4" s="82"/>
      <c r="EI4" s="82"/>
      <c r="EJ4" s="82"/>
      <c r="EK4" s="82"/>
      <c r="EL4" s="82"/>
      <c r="EM4" s="82"/>
      <c r="EN4" s="82"/>
      <c r="EO4" s="82"/>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52027</v>
      </c>
      <c r="D6" s="33">
        <f t="shared" si="3"/>
        <v>47</v>
      </c>
      <c r="E6" s="33">
        <f t="shared" si="3"/>
        <v>18</v>
      </c>
      <c r="F6" s="33">
        <f t="shared" si="3"/>
        <v>0</v>
      </c>
      <c r="G6" s="33">
        <f t="shared" si="3"/>
        <v>0</v>
      </c>
      <c r="H6" s="33" t="str">
        <f t="shared" si="3"/>
        <v>秋田県　能代市</v>
      </c>
      <c r="I6" s="33" t="str">
        <f t="shared" si="3"/>
        <v>法非適用</v>
      </c>
      <c r="J6" s="33" t="str">
        <f t="shared" si="3"/>
        <v>下水道事業</v>
      </c>
      <c r="K6" s="33" t="str">
        <f t="shared" si="3"/>
        <v>特定地域生活排水処理</v>
      </c>
      <c r="L6" s="33" t="str">
        <f t="shared" si="3"/>
        <v>K2</v>
      </c>
      <c r="M6" s="33">
        <f t="shared" si="3"/>
        <v>0</v>
      </c>
      <c r="N6" s="34" t="str">
        <f t="shared" si="3"/>
        <v>-</v>
      </c>
      <c r="O6" s="34" t="str">
        <f t="shared" si="3"/>
        <v>該当数値なし</v>
      </c>
      <c r="P6" s="34">
        <f t="shared" si="3"/>
        <v>8.34</v>
      </c>
      <c r="Q6" s="34">
        <f t="shared" si="3"/>
        <v>100</v>
      </c>
      <c r="R6" s="34">
        <f t="shared" si="3"/>
        <v>2808</v>
      </c>
      <c r="S6" s="34">
        <f t="shared" si="3"/>
        <v>55248</v>
      </c>
      <c r="T6" s="34">
        <f t="shared" si="3"/>
        <v>426.95</v>
      </c>
      <c r="U6" s="34">
        <f t="shared" si="3"/>
        <v>129.4</v>
      </c>
      <c r="V6" s="34">
        <f t="shared" si="3"/>
        <v>4575</v>
      </c>
      <c r="W6" s="34">
        <f t="shared" si="3"/>
        <v>409.18</v>
      </c>
      <c r="X6" s="34">
        <f t="shared" si="3"/>
        <v>11.18</v>
      </c>
      <c r="Y6" s="35">
        <f>IF(Y7="",NA(),Y7)</f>
        <v>98.39</v>
      </c>
      <c r="Z6" s="35">
        <f t="shared" ref="Z6:AH6" si="4">IF(Z7="",NA(),Z7)</f>
        <v>100.81</v>
      </c>
      <c r="AA6" s="35">
        <f t="shared" si="4"/>
        <v>100.41</v>
      </c>
      <c r="AB6" s="35">
        <f t="shared" si="4"/>
        <v>100.31</v>
      </c>
      <c r="AC6" s="35">
        <f t="shared" si="4"/>
        <v>100.07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56.85</v>
      </c>
      <c r="BG6" s="35">
        <f t="shared" ref="BG6:BO6" si="7">IF(BG7="",NA(),BG7)</f>
        <v>35.64</v>
      </c>
      <c r="BH6" s="35">
        <f t="shared" si="7"/>
        <v>34.72</v>
      </c>
      <c r="BI6" s="34">
        <f t="shared" si="7"/>
        <v>0</v>
      </c>
      <c r="BJ6" s="34">
        <f t="shared" si="7"/>
        <v>0</v>
      </c>
      <c r="BK6" s="35">
        <f t="shared" si="7"/>
        <v>202.91</v>
      </c>
      <c r="BL6" s="35">
        <f t="shared" si="7"/>
        <v>232.83</v>
      </c>
      <c r="BM6" s="35">
        <f t="shared" si="7"/>
        <v>261.08</v>
      </c>
      <c r="BN6" s="35">
        <f t="shared" si="7"/>
        <v>241.49</v>
      </c>
      <c r="BO6" s="35">
        <f t="shared" si="7"/>
        <v>248.44</v>
      </c>
      <c r="BP6" s="34" t="str">
        <f>IF(BP7="","",IF(BP7="-","【-】","【"&amp;SUBSTITUTE(TEXT(BP7,"#,##0.00"),"-","△")&amp;"】"))</f>
        <v>【346.13】</v>
      </c>
      <c r="BQ6" s="35">
        <f>IF(BQ7="",NA(),BQ7)</f>
        <v>82.5</v>
      </c>
      <c r="BR6" s="35">
        <f t="shared" ref="BR6:BZ6" si="8">IF(BR7="",NA(),BR7)</f>
        <v>82.31</v>
      </c>
      <c r="BS6" s="35">
        <f t="shared" si="8"/>
        <v>80.239999999999995</v>
      </c>
      <c r="BT6" s="35">
        <f t="shared" si="8"/>
        <v>77.989999999999995</v>
      </c>
      <c r="BU6" s="35">
        <f t="shared" si="8"/>
        <v>90.17</v>
      </c>
      <c r="BV6" s="35">
        <f t="shared" si="8"/>
        <v>72.77</v>
      </c>
      <c r="BW6" s="35">
        <f t="shared" si="8"/>
        <v>67.92</v>
      </c>
      <c r="BX6" s="35">
        <f t="shared" si="8"/>
        <v>68.61</v>
      </c>
      <c r="BY6" s="35">
        <f t="shared" si="8"/>
        <v>65.7</v>
      </c>
      <c r="BZ6" s="35">
        <f t="shared" si="8"/>
        <v>66.73</v>
      </c>
      <c r="CA6" s="34" t="str">
        <f>IF(CA7="","",IF(CA7="-","【-】","【"&amp;SUBSTITUTE(TEXT(CA7,"#,##0.00"),"-","△")&amp;"】"))</f>
        <v>【59.83】</v>
      </c>
      <c r="CB6" s="35">
        <f>IF(CB7="",NA(),CB7)</f>
        <v>207.71</v>
      </c>
      <c r="CC6" s="35">
        <f t="shared" ref="CC6:CK6" si="9">IF(CC7="",NA(),CC7)</f>
        <v>193.22</v>
      </c>
      <c r="CD6" s="35">
        <f t="shared" si="9"/>
        <v>209.05</v>
      </c>
      <c r="CE6" s="35">
        <f t="shared" si="9"/>
        <v>220.04</v>
      </c>
      <c r="CF6" s="35">
        <f t="shared" si="9"/>
        <v>220.63</v>
      </c>
      <c r="CG6" s="35">
        <f t="shared" si="9"/>
        <v>243.06</v>
      </c>
      <c r="CH6" s="35">
        <f t="shared" si="9"/>
        <v>229.12</v>
      </c>
      <c r="CI6" s="35">
        <f t="shared" si="9"/>
        <v>241.18</v>
      </c>
      <c r="CJ6" s="35">
        <f t="shared" si="9"/>
        <v>247.94</v>
      </c>
      <c r="CK6" s="35">
        <f t="shared" si="9"/>
        <v>241.29</v>
      </c>
      <c r="CL6" s="34" t="str">
        <f>IF(CL7="","",IF(CL7="-","【-】","【"&amp;SUBSTITUTE(TEXT(CL7,"#,##0.00"),"-","△")&amp;"】"))</f>
        <v>【268.69】</v>
      </c>
      <c r="CM6" s="35">
        <f>IF(CM7="",NA(),CM7)</f>
        <v>46.61</v>
      </c>
      <c r="CN6" s="35">
        <f t="shared" ref="CN6:CV6" si="10">IF(CN7="",NA(),CN7)</f>
        <v>47.83</v>
      </c>
      <c r="CO6" s="35">
        <f t="shared" si="10"/>
        <v>43.82</v>
      </c>
      <c r="CP6" s="35">
        <f t="shared" si="10"/>
        <v>45.53</v>
      </c>
      <c r="CQ6" s="35">
        <f t="shared" si="10"/>
        <v>45.06</v>
      </c>
      <c r="CR6" s="35">
        <f t="shared" si="10"/>
        <v>51.83</v>
      </c>
      <c r="CS6" s="35">
        <f t="shared" si="10"/>
        <v>59.5</v>
      </c>
      <c r="CT6" s="35">
        <f t="shared" si="10"/>
        <v>53.84</v>
      </c>
      <c r="CU6" s="35">
        <f t="shared" si="10"/>
        <v>60.25</v>
      </c>
      <c r="CV6" s="35">
        <f t="shared" si="10"/>
        <v>61.94</v>
      </c>
      <c r="CW6" s="34" t="str">
        <f>IF(CW7="","",IF(CW7="-","【-】","【"&amp;SUBSTITUTE(TEXT(CW7,"#,##0.00"),"-","△")&amp;"】"))</f>
        <v>【61.71】</v>
      </c>
      <c r="CX6" s="35">
        <f>IF(CX7="",NA(),CX7)</f>
        <v>91.98</v>
      </c>
      <c r="CY6" s="35">
        <f t="shared" ref="CY6:DG6" si="11">IF(CY7="",NA(),CY7)</f>
        <v>98.75</v>
      </c>
      <c r="CZ6" s="35">
        <f t="shared" si="11"/>
        <v>97.61</v>
      </c>
      <c r="DA6" s="35">
        <f t="shared" si="11"/>
        <v>99.09</v>
      </c>
      <c r="DB6" s="35">
        <f t="shared" si="11"/>
        <v>98.69</v>
      </c>
      <c r="DC6" s="35">
        <f t="shared" si="11"/>
        <v>97.64</v>
      </c>
      <c r="DD6" s="35">
        <f t="shared" si="11"/>
        <v>92.37</v>
      </c>
      <c r="DE6" s="35">
        <f t="shared" si="11"/>
        <v>95.04</v>
      </c>
      <c r="DF6" s="35">
        <f t="shared" si="11"/>
        <v>95.26</v>
      </c>
      <c r="DG6" s="35">
        <f t="shared" si="11"/>
        <v>94.14</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c r="A7" s="28"/>
      <c r="B7" s="37">
        <v>2016</v>
      </c>
      <c r="C7" s="37">
        <v>52027</v>
      </c>
      <c r="D7" s="37">
        <v>47</v>
      </c>
      <c r="E7" s="37">
        <v>18</v>
      </c>
      <c r="F7" s="37">
        <v>0</v>
      </c>
      <c r="G7" s="37">
        <v>0</v>
      </c>
      <c r="H7" s="37" t="s">
        <v>109</v>
      </c>
      <c r="I7" s="37" t="s">
        <v>110</v>
      </c>
      <c r="J7" s="37" t="s">
        <v>111</v>
      </c>
      <c r="K7" s="37" t="s">
        <v>112</v>
      </c>
      <c r="L7" s="37" t="s">
        <v>113</v>
      </c>
      <c r="M7" s="37"/>
      <c r="N7" s="38" t="s">
        <v>114</v>
      </c>
      <c r="O7" s="38" t="s">
        <v>115</v>
      </c>
      <c r="P7" s="38">
        <v>8.34</v>
      </c>
      <c r="Q7" s="38">
        <v>100</v>
      </c>
      <c r="R7" s="38">
        <v>2808</v>
      </c>
      <c r="S7" s="38">
        <v>55248</v>
      </c>
      <c r="T7" s="38">
        <v>426.95</v>
      </c>
      <c r="U7" s="38">
        <v>129.4</v>
      </c>
      <c r="V7" s="38">
        <v>4575</v>
      </c>
      <c r="W7" s="38">
        <v>409.18</v>
      </c>
      <c r="X7" s="38">
        <v>11.18</v>
      </c>
      <c r="Y7" s="38">
        <v>98.39</v>
      </c>
      <c r="Z7" s="38">
        <v>100.81</v>
      </c>
      <c r="AA7" s="38">
        <v>100.41</v>
      </c>
      <c r="AB7" s="38">
        <v>100.31</v>
      </c>
      <c r="AC7" s="38">
        <v>100.07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56.85</v>
      </c>
      <c r="BG7" s="38">
        <v>35.64</v>
      </c>
      <c r="BH7" s="38">
        <v>34.72</v>
      </c>
      <c r="BI7" s="38">
        <v>0</v>
      </c>
      <c r="BJ7" s="38">
        <v>0</v>
      </c>
      <c r="BK7" s="38">
        <v>202.91</v>
      </c>
      <c r="BL7" s="38">
        <v>232.83</v>
      </c>
      <c r="BM7" s="38">
        <v>261.08</v>
      </c>
      <c r="BN7" s="38">
        <v>241.49</v>
      </c>
      <c r="BO7" s="38">
        <v>248.44</v>
      </c>
      <c r="BP7" s="38">
        <v>346.13</v>
      </c>
      <c r="BQ7" s="38">
        <v>82.5</v>
      </c>
      <c r="BR7" s="38">
        <v>82.31</v>
      </c>
      <c r="BS7" s="38">
        <v>80.239999999999995</v>
      </c>
      <c r="BT7" s="38">
        <v>77.989999999999995</v>
      </c>
      <c r="BU7" s="38">
        <v>90.17</v>
      </c>
      <c r="BV7" s="38">
        <v>72.77</v>
      </c>
      <c r="BW7" s="38">
        <v>67.92</v>
      </c>
      <c r="BX7" s="38">
        <v>68.61</v>
      </c>
      <c r="BY7" s="38">
        <v>65.7</v>
      </c>
      <c r="BZ7" s="38">
        <v>66.73</v>
      </c>
      <c r="CA7" s="38">
        <v>59.83</v>
      </c>
      <c r="CB7" s="38">
        <v>207.71</v>
      </c>
      <c r="CC7" s="38">
        <v>193.22</v>
      </c>
      <c r="CD7" s="38">
        <v>209.05</v>
      </c>
      <c r="CE7" s="38">
        <v>220.04</v>
      </c>
      <c r="CF7" s="38">
        <v>220.63</v>
      </c>
      <c r="CG7" s="38">
        <v>243.06</v>
      </c>
      <c r="CH7" s="38">
        <v>229.12</v>
      </c>
      <c r="CI7" s="38">
        <v>241.18</v>
      </c>
      <c r="CJ7" s="38">
        <v>247.94</v>
      </c>
      <c r="CK7" s="38">
        <v>241.29</v>
      </c>
      <c r="CL7" s="38">
        <v>268.69</v>
      </c>
      <c r="CM7" s="38">
        <v>46.61</v>
      </c>
      <c r="CN7" s="38">
        <v>47.83</v>
      </c>
      <c r="CO7" s="38">
        <v>43.82</v>
      </c>
      <c r="CP7" s="38">
        <v>45.53</v>
      </c>
      <c r="CQ7" s="38">
        <v>45.06</v>
      </c>
      <c r="CR7" s="38">
        <v>51.83</v>
      </c>
      <c r="CS7" s="38">
        <v>59.5</v>
      </c>
      <c r="CT7" s="38">
        <v>53.84</v>
      </c>
      <c r="CU7" s="38">
        <v>60.25</v>
      </c>
      <c r="CV7" s="38">
        <v>61.94</v>
      </c>
      <c r="CW7" s="38">
        <v>61.71</v>
      </c>
      <c r="CX7" s="38">
        <v>91.98</v>
      </c>
      <c r="CY7" s="38">
        <v>98.75</v>
      </c>
      <c r="CZ7" s="38">
        <v>97.61</v>
      </c>
      <c r="DA7" s="38">
        <v>99.09</v>
      </c>
      <c r="DB7" s="38">
        <v>98.69</v>
      </c>
      <c r="DC7" s="38">
        <v>97.64</v>
      </c>
      <c r="DD7" s="38">
        <v>92.37</v>
      </c>
      <c r="DE7" s="38">
        <v>95.04</v>
      </c>
      <c r="DF7" s="38">
        <v>95.26</v>
      </c>
      <c r="DG7" s="38">
        <v>94.14</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114</v>
      </c>
      <c r="EF7" s="38" t="s">
        <v>114</v>
      </c>
      <c r="EG7" s="38" t="s">
        <v>114</v>
      </c>
      <c r="EH7" s="38" t="s">
        <v>114</v>
      </c>
      <c r="EI7" s="38" t="s">
        <v>114</v>
      </c>
      <c r="EJ7" s="38" t="s">
        <v>114</v>
      </c>
      <c r="EK7" s="38" t="s">
        <v>114</v>
      </c>
      <c r="EL7" s="38" t="s">
        <v>114</v>
      </c>
      <c r="EM7" s="38" t="s">
        <v>114</v>
      </c>
      <c r="EN7" s="38" t="s">
        <v>114</v>
      </c>
      <c r="EO7" s="38" t="s">
        <v>114</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o</cp:lastModifiedBy>
  <cp:lastPrinted>2018-02-08T05:27:01Z</cp:lastPrinted>
  <dcterms:created xsi:type="dcterms:W3CDTF">2017-12-25T02:39:17Z</dcterms:created>
  <dcterms:modified xsi:type="dcterms:W3CDTF">2018-02-22T01:00:19Z</dcterms:modified>
</cp:coreProperties>
</file>