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0685" windowHeight="10140" tabRatio="698"/>
  </bookViews>
  <sheets>
    <sheet name="申請書入力シート" sheetId="5" r:id="rId1"/>
    <sheet name="申請書（両面1部）" sheetId="2" r:id="rId2"/>
    <sheet name="別添（両面1部）" sheetId="3" r:id="rId3"/>
  </sheets>
  <externalReferences>
    <externalReference r:id="rId4"/>
  </externalReferences>
  <definedNames>
    <definedName name="_xlnm.Print_Area" localSheetId="0">申請書入力シート!$A$1:$BE$116</definedName>
    <definedName name="条件入力">[1]入力シート!$C$3,[1]入力シート!$C$6,[1]入力シート!$D$6,[1]入力シート!$H$6,[1]入力シート!$C$7,[1]入力シート!$D$7,[1]入力シート!$H$7,[1]入力シート!$C$10,[1]入力シート!$C$11,[1]入力シート!$C$12,[1]入力シート!$E$12,[1]入力シート!$C$14,[1]入力シート!$C$15,[1]入力シート!$C$16,[1]入力シート!$C$18,[1]入力シート!$C$19,[1]入力シート!$C$21,[1]入力シート!$C$3</definedName>
  </definedNames>
  <calcPr calcId="162913"/>
</workbook>
</file>

<file path=xl/calcChain.xml><?xml version="1.0" encoding="utf-8"?>
<calcChain xmlns="http://schemas.openxmlformats.org/spreadsheetml/2006/main">
  <c r="U20" i="5" l="1"/>
  <c r="U21" i="5"/>
  <c r="U22" i="5"/>
  <c r="E26" i="2"/>
  <c r="K8" i="2" l="1"/>
  <c r="B8" i="2"/>
  <c r="N4" i="2" l="1"/>
  <c r="AJ84" i="3" l="1"/>
  <c r="AC84" i="3" l="1"/>
  <c r="T84" i="3"/>
  <c r="S20" i="5" l="1"/>
  <c r="Y14" i="2" l="1"/>
  <c r="V14" i="3" l="1"/>
  <c r="V12" i="3" s="1"/>
  <c r="U23" i="5" l="1"/>
  <c r="S23" i="5"/>
  <c r="S22" i="5"/>
  <c r="A26" i="2" l="1"/>
  <c r="AO56" i="3" l="1"/>
  <c r="AK56" i="3"/>
  <c r="AG56" i="3"/>
  <c r="AC56" i="3"/>
  <c r="Y56" i="3"/>
  <c r="U56" i="3"/>
  <c r="Q56" i="3"/>
  <c r="AO55" i="3"/>
  <c r="AK55" i="3"/>
  <c r="AG55" i="3"/>
  <c r="AC55" i="3"/>
  <c r="Y55" i="3"/>
  <c r="U55" i="3"/>
  <c r="Q55" i="3"/>
  <c r="AO54" i="3"/>
  <c r="AK54" i="3"/>
  <c r="AG54" i="3"/>
  <c r="AC54" i="3"/>
  <c r="Y54" i="3"/>
  <c r="U54" i="3"/>
  <c r="Q54" i="3"/>
  <c r="M56" i="3"/>
  <c r="M55" i="3"/>
  <c r="M54" i="3"/>
  <c r="AO53" i="3"/>
  <c r="AK53" i="3"/>
  <c r="AG53" i="3"/>
  <c r="AC53" i="3"/>
  <c r="Y53" i="3"/>
  <c r="U53" i="3"/>
  <c r="Q53" i="3"/>
  <c r="M53" i="3"/>
  <c r="S21" i="5"/>
  <c r="F49" i="2" l="1"/>
  <c r="C49" i="2"/>
  <c r="G73" i="3" l="1"/>
  <c r="AD70" i="3"/>
  <c r="R70" i="3"/>
  <c r="AD69" i="3"/>
  <c r="P69" i="3"/>
  <c r="AD67" i="3"/>
  <c r="R67" i="3"/>
  <c r="AD66" i="3"/>
  <c r="P66" i="3"/>
  <c r="I65" i="3"/>
  <c r="S65" i="3"/>
  <c r="AA65" i="3"/>
  <c r="AH34" i="5" l="1"/>
  <c r="I41" i="2" s="1"/>
  <c r="AH33" i="5"/>
  <c r="I40" i="2" s="1"/>
  <c r="AH32" i="5"/>
  <c r="I39" i="2" s="1"/>
  <c r="AH31" i="5"/>
  <c r="I38" i="2" s="1"/>
  <c r="AH30" i="5"/>
  <c r="I37" i="2" s="1"/>
  <c r="AH29" i="5"/>
  <c r="I36" i="2" s="1"/>
  <c r="AH28" i="5"/>
  <c r="I35" i="2" s="1"/>
  <c r="AH27" i="5"/>
  <c r="I34" i="2" s="1"/>
  <c r="AH26" i="5"/>
  <c r="I33" i="2" s="1"/>
  <c r="AH25" i="5"/>
  <c r="I32" i="2" s="1"/>
  <c r="AH24" i="5"/>
  <c r="I31" i="2" s="1"/>
  <c r="AH23" i="5"/>
  <c r="I30" i="2" s="1"/>
  <c r="AH19" i="5" l="1"/>
  <c r="I26" i="2" l="1"/>
  <c r="AH22" i="5"/>
  <c r="I29" i="2" s="1"/>
  <c r="AH21" i="5"/>
  <c r="I28" i="2" s="1"/>
  <c r="AH20" i="5"/>
  <c r="I27" i="2" s="1"/>
  <c r="A12" i="2"/>
  <c r="F17" i="2"/>
  <c r="F16" i="2"/>
  <c r="N108" i="5"/>
  <c r="K84" i="3" s="1"/>
  <c r="AK51" i="3"/>
  <c r="AK47" i="3"/>
  <c r="AG47" i="3"/>
  <c r="Y47" i="3"/>
  <c r="U47" i="3"/>
  <c r="AO46" i="3"/>
  <c r="AK46" i="3"/>
  <c r="AG46" i="3"/>
  <c r="AC46" i="3"/>
  <c r="Y46" i="3"/>
  <c r="U46" i="3"/>
  <c r="O46" i="3"/>
  <c r="AL31" i="3"/>
  <c r="AD31" i="3"/>
  <c r="Z31" i="3"/>
  <c r="V31" i="3"/>
  <c r="H31" i="3"/>
  <c r="O14" i="3"/>
  <c r="O12" i="3" s="1"/>
  <c r="AL25" i="3"/>
  <c r="AD25" i="3"/>
  <c r="V25" i="3"/>
  <c r="O25" i="3"/>
  <c r="H18" i="3"/>
  <c r="D48" i="2"/>
  <c r="H48" i="2" s="1"/>
  <c r="P42" i="2"/>
  <c r="E28" i="2"/>
  <c r="D28" i="2"/>
  <c r="AL34" i="5"/>
  <c r="K41" i="2" s="1"/>
  <c r="AL33" i="5"/>
  <c r="K40" i="2" s="1"/>
  <c r="AL32" i="5"/>
  <c r="K39" i="2" s="1"/>
  <c r="AL31" i="5"/>
  <c r="K38" i="2" s="1"/>
  <c r="AL30" i="5"/>
  <c r="K37" i="2" s="1"/>
  <c r="AL29" i="5"/>
  <c r="K36" i="2" s="1"/>
  <c r="AL28" i="5"/>
  <c r="K35" i="2" s="1"/>
  <c r="AL27" i="5"/>
  <c r="K34" i="2" s="1"/>
  <c r="AL26" i="5"/>
  <c r="K33" i="2" s="1"/>
  <c r="AL25" i="5"/>
  <c r="K32" i="2" s="1"/>
  <c r="AL24" i="5"/>
  <c r="K31" i="2" s="1"/>
  <c r="AL23" i="5"/>
  <c r="K30" i="2" s="1"/>
  <c r="AL22" i="5"/>
  <c r="K29" i="2" s="1"/>
  <c r="AL21" i="5"/>
  <c r="K28" i="2" s="1"/>
  <c r="AL20" i="5"/>
  <c r="K27" i="2" s="1"/>
  <c r="AL19" i="5"/>
  <c r="H25" i="3" l="1"/>
  <c r="X67" i="5" l="1"/>
  <c r="AH86" i="5" s="1"/>
  <c r="AC47" i="3" s="1"/>
  <c r="X66" i="5"/>
  <c r="R68" i="5"/>
  <c r="L68" i="5"/>
  <c r="L70" i="5" s="1"/>
  <c r="F68" i="5"/>
  <c r="F70" i="5" s="1"/>
  <c r="X65" i="5"/>
  <c r="X64" i="5"/>
  <c r="D26" i="2"/>
  <c r="U34" i="5"/>
  <c r="E41" i="2" s="1"/>
  <c r="S34" i="5"/>
  <c r="D41" i="2" s="1"/>
  <c r="U33" i="5"/>
  <c r="E40" i="2" s="1"/>
  <c r="S33" i="5"/>
  <c r="D40" i="2" s="1"/>
  <c r="U32" i="5"/>
  <c r="E39" i="2" s="1"/>
  <c r="S32" i="5"/>
  <c r="D39" i="2" s="1"/>
  <c r="U31" i="5"/>
  <c r="E38" i="2" s="1"/>
  <c r="S31" i="5"/>
  <c r="D38" i="2" s="1"/>
  <c r="U30" i="5"/>
  <c r="E37" i="2" s="1"/>
  <c r="S30" i="5"/>
  <c r="D37" i="2" s="1"/>
  <c r="U29" i="5"/>
  <c r="E36" i="2" s="1"/>
  <c r="S29" i="5"/>
  <c r="D36" i="2" s="1"/>
  <c r="U28" i="5"/>
  <c r="E35" i="2" s="1"/>
  <c r="S28" i="5"/>
  <c r="D35" i="2" s="1"/>
  <c r="U27" i="5"/>
  <c r="E34" i="2" s="1"/>
  <c r="S27" i="5"/>
  <c r="D34" i="2" s="1"/>
  <c r="U26" i="5"/>
  <c r="E33" i="2" s="1"/>
  <c r="S26" i="5"/>
  <c r="D33" i="2" s="1"/>
  <c r="U25" i="5"/>
  <c r="E32" i="2" s="1"/>
  <c r="S25" i="5"/>
  <c r="D32" i="2" s="1"/>
  <c r="U24" i="5"/>
  <c r="E31" i="2" s="1"/>
  <c r="S24" i="5"/>
  <c r="D31" i="2" s="1"/>
  <c r="E30" i="2"/>
  <c r="D30" i="2"/>
  <c r="E29" i="2"/>
  <c r="D29" i="2"/>
  <c r="E27" i="2"/>
  <c r="D27" i="2"/>
  <c r="AC21" i="5" l="1"/>
  <c r="AC23" i="5"/>
  <c r="AC25" i="5"/>
  <c r="AC27" i="5"/>
  <c r="AC29" i="5"/>
  <c r="AC31" i="5"/>
  <c r="AC33" i="5"/>
  <c r="AC22" i="5"/>
  <c r="AC26" i="5"/>
  <c r="AC30" i="5"/>
  <c r="AC34" i="5"/>
  <c r="AC20" i="5"/>
  <c r="AC24" i="5"/>
  <c r="AC28" i="5"/>
  <c r="AC32" i="5"/>
  <c r="AC19" i="5"/>
  <c r="X68" i="5"/>
  <c r="AB35" i="5"/>
  <c r="T35" i="5"/>
  <c r="E42" i="2" l="1"/>
  <c r="H35" i="5"/>
  <c r="P86" i="5"/>
  <c r="O47" i="3" s="1"/>
  <c r="J86" i="5"/>
  <c r="H28" i="2"/>
  <c r="H26" i="2"/>
  <c r="F26" i="2"/>
  <c r="F30" i="2"/>
  <c r="A31" i="2" s="1"/>
  <c r="F29" i="2"/>
  <c r="A30" i="2" s="1"/>
  <c r="P41" i="2"/>
  <c r="N41" i="2"/>
  <c r="F41" i="2"/>
  <c r="P40" i="2"/>
  <c r="N40" i="2"/>
  <c r="F40" i="2"/>
  <c r="A41" i="2" s="1"/>
  <c r="P39" i="2"/>
  <c r="N39" i="2"/>
  <c r="F39" i="2"/>
  <c r="A40" i="2" s="1"/>
  <c r="P38" i="2"/>
  <c r="N38" i="2"/>
  <c r="F38" i="2"/>
  <c r="A39" i="2" s="1"/>
  <c r="P37" i="2"/>
  <c r="N37" i="2"/>
  <c r="F37" i="2"/>
  <c r="A38" i="2" s="1"/>
  <c r="P36" i="2"/>
  <c r="N36" i="2"/>
  <c r="F36" i="2"/>
  <c r="A37" i="2" s="1"/>
  <c r="P35" i="2"/>
  <c r="N35" i="2"/>
  <c r="F35" i="2"/>
  <c r="A36" i="2" s="1"/>
  <c r="P34" i="2"/>
  <c r="N34" i="2"/>
  <c r="F34" i="2"/>
  <c r="A35" i="2" s="1"/>
  <c r="P33" i="2"/>
  <c r="N33" i="2"/>
  <c r="F33" i="2"/>
  <c r="A34" i="2" s="1"/>
  <c r="P32" i="2"/>
  <c r="N32" i="2"/>
  <c r="F32" i="2"/>
  <c r="A33" i="2" s="1"/>
  <c r="P31" i="2"/>
  <c r="N31" i="2"/>
  <c r="F31" i="2"/>
  <c r="A32" i="2" s="1"/>
  <c r="P30" i="2"/>
  <c r="N30" i="2"/>
  <c r="P29" i="2"/>
  <c r="N29" i="2"/>
  <c r="P28" i="2"/>
  <c r="N28" i="2"/>
  <c r="F28" i="2"/>
  <c r="A29" i="2" s="1"/>
  <c r="P27" i="2"/>
  <c r="N27" i="2"/>
  <c r="F27" i="2"/>
  <c r="S41" i="2"/>
  <c r="AX34" i="5"/>
  <c r="Q41" i="2" s="1"/>
  <c r="H41" i="2"/>
  <c r="AX32" i="5"/>
  <c r="Q39" i="2" s="1"/>
  <c r="S39" i="2"/>
  <c r="R69" i="5"/>
  <c r="AH18" i="5"/>
  <c r="H29" i="2"/>
  <c r="P26" i="2"/>
  <c r="N26" i="2"/>
  <c r="H27" i="2"/>
  <c r="H40" i="2"/>
  <c r="J17" i="2"/>
  <c r="J16" i="2"/>
  <c r="C17" i="2"/>
  <c r="C16" i="2"/>
  <c r="Q26" i="2"/>
  <c r="AX20" i="5"/>
  <c r="Q27" i="2" s="1"/>
  <c r="D47" i="2"/>
  <c r="N109" i="5"/>
  <c r="N84" i="3" s="1"/>
  <c r="N107" i="5"/>
  <c r="C84" i="3" s="1"/>
  <c r="S40" i="2"/>
  <c r="S38" i="2"/>
  <c r="S37" i="2"/>
  <c r="S36" i="2"/>
  <c r="S35" i="2"/>
  <c r="C105" i="3"/>
  <c r="L73" i="3"/>
  <c r="AO51" i="3"/>
  <c r="AG51" i="3"/>
  <c r="AC51" i="3"/>
  <c r="Y51" i="3"/>
  <c r="U51" i="3"/>
  <c r="Q51" i="3"/>
  <c r="M51" i="3"/>
  <c r="AL18" i="3"/>
  <c r="AD18" i="3"/>
  <c r="Z18" i="3"/>
  <c r="V18" i="3"/>
  <c r="AL14" i="3"/>
  <c r="AL12" i="3" s="1"/>
  <c r="AD14" i="3"/>
  <c r="AD12" i="3" s="1"/>
  <c r="V18" i="2"/>
  <c r="AB8" i="2"/>
  <c r="AA7" i="2"/>
  <c r="AA6" i="2"/>
  <c r="AA5" i="2"/>
  <c r="AA4" i="2"/>
  <c r="X11" i="2"/>
  <c r="X10" i="2"/>
  <c r="X9" i="2"/>
  <c r="X8" i="2"/>
  <c r="X7" i="2"/>
  <c r="X6" i="2"/>
  <c r="X5" i="2"/>
  <c r="X4" i="2"/>
  <c r="U15" i="2"/>
  <c r="U14" i="2"/>
  <c r="U13" i="2"/>
  <c r="U12" i="2"/>
  <c r="U11" i="2"/>
  <c r="U10" i="2"/>
  <c r="U9" i="2"/>
  <c r="U8" i="2"/>
  <c r="U7" i="2"/>
  <c r="U6" i="2"/>
  <c r="U5" i="2"/>
  <c r="U4" i="2"/>
  <c r="D45" i="2"/>
  <c r="S34" i="2"/>
  <c r="S33" i="2"/>
  <c r="S32" i="2"/>
  <c r="S31" i="2"/>
  <c r="S30" i="2"/>
  <c r="S29" i="2"/>
  <c r="S28" i="2"/>
  <c r="S27" i="2"/>
  <c r="S26" i="2"/>
  <c r="G17" i="2"/>
  <c r="G16" i="2"/>
  <c r="AX24" i="5"/>
  <c r="Q31" i="2" s="1"/>
  <c r="AX25" i="5"/>
  <c r="Q32" i="2" s="1"/>
  <c r="AX26" i="5"/>
  <c r="Q33" i="2" s="1"/>
  <c r="AX27" i="5"/>
  <c r="Q34" i="2" s="1"/>
  <c r="AX28" i="5"/>
  <c r="Q35" i="2" s="1"/>
  <c r="AX29" i="5"/>
  <c r="Q36" i="2" s="1"/>
  <c r="AX30" i="5"/>
  <c r="Q37" i="2" s="1"/>
  <c r="AX31" i="5"/>
  <c r="Q38" i="2" s="1"/>
  <c r="AX33" i="5"/>
  <c r="Q40" i="2" s="1"/>
  <c r="AX21" i="5"/>
  <c r="Q28" i="2" s="1"/>
  <c r="AX23" i="5"/>
  <c r="Q30" i="2" s="1"/>
  <c r="AX22" i="5"/>
  <c r="Q29" i="2" s="1"/>
  <c r="A28" i="2" l="1"/>
  <c r="H12" i="3"/>
  <c r="A27" i="2"/>
  <c r="B42" i="2"/>
  <c r="J85" i="5"/>
  <c r="I46" i="3" s="1"/>
  <c r="I47" i="3"/>
  <c r="K26" i="2"/>
  <c r="A17" i="2"/>
  <c r="A16" i="2"/>
  <c r="X69" i="5"/>
  <c r="R70" i="5"/>
  <c r="X70" i="5" s="1"/>
  <c r="H33" i="2"/>
  <c r="H37" i="2"/>
  <c r="H34" i="2"/>
  <c r="H36" i="2"/>
  <c r="H32" i="2"/>
  <c r="A7" i="2"/>
  <c r="H30" i="2"/>
  <c r="H38" i="2"/>
  <c r="H35" i="2"/>
  <c r="H39" i="2"/>
  <c r="H14" i="3"/>
  <c r="I7" i="2"/>
  <c r="H31" i="2"/>
  <c r="AZ86" i="5" l="1"/>
  <c r="AI93" i="3"/>
  <c r="AO47" i="3" l="1"/>
  <c r="AI96" i="3" s="1"/>
</calcChain>
</file>

<file path=xl/comments1.xml><?xml version="1.0" encoding="utf-8"?>
<comments xmlns="http://schemas.openxmlformats.org/spreadsheetml/2006/main">
  <authors>
    <author>作成者</author>
  </authors>
  <commentList>
    <comment ref="H3" authorId="0" shapeId="0">
      <text>
        <r>
          <rPr>
            <b/>
            <sz val="9"/>
            <color indexed="10"/>
            <rFont val="ＭＳ Ｐゴシック"/>
            <family val="3"/>
            <charset val="128"/>
          </rPr>
          <t>年度末は新年度初開庁日</t>
        </r>
      </text>
    </comment>
    <comment ref="U5" authorId="0" shapeId="0">
      <text>
        <r>
          <rPr>
            <b/>
            <sz val="9"/>
            <color indexed="81"/>
            <rFont val="ＭＳ Ｐゴシック"/>
            <family val="3"/>
            <charset val="128"/>
          </rPr>
          <t>農業
会社員
会社役員
団体職員　等</t>
        </r>
        <r>
          <rPr>
            <sz val="9"/>
            <color indexed="81"/>
            <rFont val="ＭＳ Ｐゴシック"/>
            <family val="3"/>
            <charset val="128"/>
          </rPr>
          <t xml:space="preserve">
</t>
        </r>
      </text>
    </comment>
    <comment ref="AQ5" authorId="0" shapeId="0">
      <text>
        <r>
          <rPr>
            <b/>
            <sz val="12"/>
            <color indexed="81"/>
            <rFont val="ＭＳ Ｐゴシック"/>
            <family val="3"/>
            <charset val="128"/>
          </rPr>
          <t>老齢年金の場合
　　　　↓</t>
        </r>
        <r>
          <rPr>
            <b/>
            <sz val="9"/>
            <color indexed="81"/>
            <rFont val="ＭＳ Ｐゴシック"/>
            <family val="3"/>
            <charset val="128"/>
          </rPr>
          <t xml:space="preserve">
　</t>
        </r>
        <r>
          <rPr>
            <b/>
            <sz val="12"/>
            <color indexed="81"/>
            <rFont val="ＭＳ Ｐゴシック"/>
            <family val="3"/>
            <charset val="128"/>
          </rPr>
          <t>「　無し　」</t>
        </r>
        <r>
          <rPr>
            <b/>
            <sz val="9"/>
            <color indexed="81"/>
            <rFont val="ＭＳ Ｐゴシック"/>
            <family val="3"/>
            <charset val="128"/>
          </rPr>
          <t>を選択</t>
        </r>
      </text>
    </comment>
    <comment ref="AX12" authorId="0" shapeId="0">
      <text>
        <r>
          <rPr>
            <b/>
            <sz val="9"/>
            <color indexed="81"/>
            <rFont val="ＭＳ Ｐゴシック"/>
            <family val="3"/>
            <charset val="128"/>
          </rPr>
          <t>該当するところに○
（農用地区域に自動表示となっているため必要に応じて修正）</t>
        </r>
      </text>
    </comment>
    <comment ref="P38" authorId="0" shapeId="0">
      <text>
        <r>
          <rPr>
            <b/>
            <sz val="9"/>
            <color indexed="81"/>
            <rFont val="ＭＳ Ｐゴシック"/>
            <family val="3"/>
            <charset val="128"/>
          </rPr>
          <t xml:space="preserve">公告日と同じ日にする
</t>
        </r>
        <r>
          <rPr>
            <b/>
            <sz val="9"/>
            <color indexed="10"/>
            <rFont val="ＭＳ Ｐゴシック"/>
            <family val="3"/>
            <charset val="128"/>
          </rPr>
          <t>「許可日以降」は不可</t>
        </r>
      </text>
    </comment>
    <comment ref="U103" authorId="0" shapeId="0">
      <text>
        <r>
          <rPr>
            <b/>
            <sz val="12"/>
            <color indexed="10"/>
            <rFont val="ＭＳ Ｐゴシック"/>
            <family val="3"/>
            <charset val="128"/>
          </rPr>
          <t xml:space="preserve">単位を選択
</t>
        </r>
        <r>
          <rPr>
            <sz val="9"/>
            <color indexed="81"/>
            <rFont val="ＭＳ Ｐゴシック"/>
            <family val="3"/>
            <charset val="128"/>
          </rPr>
          <t xml:space="preserve">
</t>
        </r>
      </text>
    </comment>
    <comment ref="N110" authorId="0" shapeId="0">
      <text>
        <r>
          <rPr>
            <b/>
            <sz val="9"/>
            <color indexed="81"/>
            <rFont val="ＭＳ Ｐゴシック"/>
            <family val="3"/>
            <charset val="128"/>
          </rPr>
          <t>例：子</t>
        </r>
      </text>
    </comment>
  </commentList>
</comments>
</file>

<file path=xl/sharedStrings.xml><?xml version="1.0" encoding="utf-8"?>
<sst xmlns="http://schemas.openxmlformats.org/spreadsheetml/2006/main" count="461" uniqueCount="331">
  <si>
    <t>（様式第１号）</t>
  </si>
  <si>
    <t xml:space="preserve"> ５　その他参考となるべき事項</t>
  </si>
  <si>
    <t>農地法第３条の規定による許可申請書</t>
  </si>
  <si>
    <t>住所</t>
  </si>
  <si>
    <t>氏名</t>
  </si>
  <si>
    <t>１　申請者の氏名等</t>
  </si>
  <si>
    <t>申請者</t>
  </si>
  <si>
    <t>氏　　　名</t>
  </si>
  <si>
    <t>年齢</t>
  </si>
  <si>
    <t>職　業</t>
  </si>
  <si>
    <t>住　　　　所</t>
  </si>
  <si>
    <t>３　権利を設定し、又は移転しようとする契約の内容</t>
  </si>
  <si>
    <t>(1)権利の設定・移転の時期</t>
  </si>
  <si>
    <t>(2)売買価格又は賃貸借料金</t>
  </si>
  <si>
    <t>(3)契約期間</t>
  </si>
  <si>
    <t>(4)事業概要</t>
  </si>
  <si>
    <t>(水田裏作の場合)</t>
  </si>
  <si>
    <t>地目</t>
    <rPh sb="0" eb="2">
      <t>チモク</t>
    </rPh>
    <phoneticPr fontId="1"/>
  </si>
  <si>
    <t>当た</t>
    <rPh sb="0" eb="1">
      <t>ア</t>
    </rPh>
    <phoneticPr fontId="1"/>
  </si>
  <si>
    <t>り普</t>
    <rPh sb="1" eb="2">
      <t>ススム</t>
    </rPh>
    <phoneticPr fontId="1"/>
  </si>
  <si>
    <t>通収</t>
    <rPh sb="0" eb="1">
      <t>ツウ</t>
    </rPh>
    <rPh sb="1" eb="2">
      <t>シュウ</t>
    </rPh>
    <phoneticPr fontId="1"/>
  </si>
  <si>
    <t>穫高</t>
    <rPh sb="0" eb="1">
      <t>カク</t>
    </rPh>
    <rPh sb="1" eb="2">
      <t>タカ</t>
    </rPh>
    <phoneticPr fontId="1"/>
  </si>
  <si>
    <t>対価、</t>
    <rPh sb="0" eb="2">
      <t>タイカ</t>
    </rPh>
    <phoneticPr fontId="1"/>
  </si>
  <si>
    <t>賃料等</t>
    <rPh sb="0" eb="2">
      <t>チンリョウ</t>
    </rPh>
    <rPh sb="2" eb="3">
      <t>トウ</t>
    </rPh>
    <phoneticPr fontId="1"/>
  </si>
  <si>
    <t>の額</t>
    <rPh sb="1" eb="2">
      <t>ガク</t>
    </rPh>
    <phoneticPr fontId="1"/>
  </si>
  <si>
    <t>（円）</t>
    <rPh sb="1" eb="2">
      <t>エン</t>
    </rPh>
    <phoneticPr fontId="1"/>
  </si>
  <si>
    <t>(10a当た</t>
    <rPh sb="4" eb="5">
      <t>ア</t>
    </rPh>
    <phoneticPr fontId="1"/>
  </si>
  <si>
    <t>りの額)</t>
    <rPh sb="2" eb="3">
      <t>ガク</t>
    </rPh>
    <phoneticPr fontId="1"/>
  </si>
  <si>
    <t>所有者の氏名又</t>
    <rPh sb="0" eb="3">
      <t>ショユウシャ</t>
    </rPh>
    <rPh sb="4" eb="6">
      <t>シメイ</t>
    </rPh>
    <rPh sb="6" eb="7">
      <t>マタ</t>
    </rPh>
    <phoneticPr fontId="1"/>
  </si>
  <si>
    <t>は名称</t>
    <rPh sb="1" eb="3">
      <t>メイショウ</t>
    </rPh>
    <phoneticPr fontId="1"/>
  </si>
  <si>
    <t>現所有者が登記</t>
  </si>
  <si>
    <t>権利の</t>
  </si>
  <si>
    <t>権利者の</t>
  </si>
  <si>
    <t>氏名又は</t>
  </si>
  <si>
    <t>名称</t>
  </si>
  <si>
    <t>区　域</t>
  </si>
  <si>
    <t>(該当に○)</t>
  </si>
  <si>
    <t>地</t>
    <rPh sb="0" eb="1">
      <t>チ</t>
    </rPh>
    <phoneticPr fontId="1"/>
  </si>
  <si>
    <t>他</t>
    <rPh sb="0" eb="1">
      <t>タ</t>
    </rPh>
    <phoneticPr fontId="1"/>
  </si>
  <si>
    <t>記</t>
    <rPh sb="0" eb="1">
      <t>キ</t>
    </rPh>
    <phoneticPr fontId="1"/>
  </si>
  <si>
    <t>簿</t>
    <rPh sb="0" eb="1">
      <t>ボ</t>
    </rPh>
    <phoneticPr fontId="1"/>
  </si>
  <si>
    <t>登</t>
    <rPh sb="0" eb="1">
      <t>ト</t>
    </rPh>
    <phoneticPr fontId="1"/>
  </si>
  <si>
    <t>況</t>
    <rPh sb="0" eb="1">
      <t>キョウ</t>
    </rPh>
    <phoneticPr fontId="1"/>
  </si>
  <si>
    <t>面　積</t>
    <rPh sb="0" eb="1">
      <t>オモテ</t>
    </rPh>
    <rPh sb="2" eb="3">
      <t>セキ</t>
    </rPh>
    <phoneticPr fontId="1"/>
  </si>
  <si>
    <t xml:space="preserve">種類、 </t>
    <rPh sb="0" eb="2">
      <t>シュルイ</t>
    </rPh>
    <phoneticPr fontId="1"/>
  </si>
  <si>
    <t xml:space="preserve">内容   </t>
    <rPh sb="0" eb="2">
      <t>ナイヨウ</t>
    </rPh>
    <phoneticPr fontId="1"/>
  </si>
  <si>
    <t>４　申請事由の詳細（該当する番号に○を付けてください。）</t>
  </si>
  <si>
    <t>自作地相互の交換</t>
  </si>
  <si>
    <t>参加農業生産法人への出資</t>
  </si>
  <si>
    <t>経営移譲年金受給のため</t>
  </si>
  <si>
    <t>㎡　・　畑</t>
    <rPh sb="4" eb="5">
      <t>ハタケ</t>
    </rPh>
    <phoneticPr fontId="1"/>
  </si>
  <si>
    <t>現</t>
    <rPh sb="0" eb="1">
      <t>ゲン</t>
    </rPh>
    <phoneticPr fontId="1"/>
  </si>
  <si>
    <t>農業廃止</t>
  </si>
  <si>
    <t>兼業のため経営縮小</t>
  </si>
  <si>
    <t>高齢化による経営縮小</t>
  </si>
  <si>
    <t>病気等で労力不足</t>
  </si>
  <si>
    <t>耕作不便又は低生産地のため</t>
  </si>
  <si>
    <t>営農資金</t>
  </si>
  <si>
    <t>農業経営上の負債整理</t>
  </si>
  <si>
    <t>結婚・分家・相続等</t>
  </si>
  <si>
    <t>生活・住宅新改築等資金</t>
  </si>
  <si>
    <t>資要</t>
  </si>
  <si>
    <t>金な</t>
  </si>
  <si>
    <t>がた</t>
  </si>
  <si>
    <t>必め</t>
  </si>
  <si>
    <t>同内前</t>
  </si>
  <si>
    <t>後継者へ一括</t>
  </si>
  <si>
    <t>既に分家している者への贈与</t>
  </si>
  <si>
    <t>後継者へ部分</t>
  </si>
  <si>
    <t>新しく分家させるため</t>
  </si>
  <si>
    <t>その他の世帯員へ</t>
  </si>
  <si>
    <t>相手方の要望</t>
  </si>
  <si>
    <t>農業協同組合が信託財産を処分する</t>
  </si>
  <si>
    <t>その他</t>
  </si>
  <si>
    <t>経営規模の拡大</t>
  </si>
  <si>
    <t>受贈（経営承継人等）</t>
  </si>
  <si>
    <t>一で贈</t>
  </si>
  <si>
    <t>世の与</t>
  </si>
  <si>
    <t>帯生</t>
  </si>
  <si>
    <t>農地法第３条の規定による許可申請書（別添）</t>
  </si>
  <si>
    <t>＜農地法第３条第２項第１号関係＞</t>
  </si>
  <si>
    <t>（㎡）</t>
  </si>
  <si>
    <t>所</t>
  </si>
  <si>
    <t>自作地</t>
  </si>
  <si>
    <t>田</t>
  </si>
  <si>
    <t>畑</t>
  </si>
  <si>
    <t>樹 園 地</t>
  </si>
  <si>
    <t>貸付地</t>
  </si>
  <si>
    <t>非耕作地</t>
  </si>
  <si>
    <t>Ⅰ</t>
  </si>
  <si>
    <t>一般申請記載事項</t>
  </si>
  <si>
    <t>有</t>
  </si>
  <si>
    <t>地</t>
  </si>
  <si>
    <t>状況・理由</t>
  </si>
  <si>
    <t>登記簿</t>
  </si>
  <si>
    <t>現況</t>
  </si>
  <si>
    <t>（記載要領）</t>
  </si>
  <si>
    <t>作付(予定)作物、作物別の作付面積</t>
  </si>
  <si>
    <t>放牧地</t>
  </si>
  <si>
    <t>作付(予定)作物</t>
  </si>
  <si>
    <t>権利取得後の</t>
  </si>
  <si>
    <t>面積(㎡)</t>
  </si>
  <si>
    <t>大農機具又は家畜</t>
  </si>
  <si>
    <t>ﾄﾗｸﾀｰ</t>
  </si>
  <si>
    <t>乾燥機</t>
  </si>
  <si>
    <t>籾摺機</t>
  </si>
  <si>
    <t>ﾄﾗｯｸ</t>
  </si>
  <si>
    <t>所有</t>
  </si>
  <si>
    <t>確保しているもの</t>
  </si>
  <si>
    <t>リース</t>
  </si>
  <si>
    <t>導入予定のもの</t>
  </si>
  <si>
    <t>資金繰りについて</t>
  </si>
  <si>
    <t>導入予定のものについては、自己資金、金融機関からの借入れ(融資を受けられることが確実なものに限る。)等資金繰りについても記載してください。</t>
  </si>
  <si>
    <t>農作業に従事する者</t>
  </si>
  <si>
    <t>①</t>
  </si>
  <si>
    <t>農作業暦</t>
  </si>
  <si>
    <t>）</t>
  </si>
  <si>
    <t>現在：</t>
  </si>
  <si>
    <t>（農作業経験の状況：</t>
  </si>
  <si>
    <t>常時雇用している</t>
  </si>
  <si>
    <t>労働力(人)</t>
  </si>
  <si>
    <t>増員予定：</t>
  </si>
  <si>
    <t>(年間延人数)</t>
  </si>
  <si>
    <t>権利を取得しようとする者又はその世帯員等のその行う耕作又は養畜の事業に必要な農作業への従事状況</t>
  </si>
  <si>
    <t>（「世帯員等」とは、住居及び生計を一にする親族並びに当該親族の行う耕作又は養畜の事業に従事するその他の２親等内の親族をいいます。）</t>
  </si>
  <si>
    <t>＜農地法第３条第２項第５号関係＞</t>
  </si>
  <si>
    <t>権利を取得しようとする者又はその世帯員等の権利取得後における経営面積の状況（一般）</t>
  </si>
  <si>
    <t>権利取得後において耕作の事業に供する農地の面積の合計</t>
  </si>
  <si>
    <t>（権利を有する農地の面積＋権利を取得しようとする農地の面積）＝</t>
  </si>
  <si>
    <t>(㎡)</t>
  </si>
  <si>
    <t>権利取得後において耕作又は養畜の事業に供する採草放牧地の面積の合計</t>
  </si>
  <si>
    <t>（権利を有する採草放牧地の面積＋権利を取得しようとする採草放牧地の面積）＝</t>
  </si>
  <si>
    <t>＜農地法第３条第２項第７号関係＞</t>
  </si>
  <si>
    <t>周辺地域との関係</t>
  </si>
  <si>
    <t>採草放牧地面積</t>
    <rPh sb="5" eb="7">
      <t>メンセキ</t>
    </rPh>
    <phoneticPr fontId="1"/>
  </si>
  <si>
    <t>所在・地番</t>
    <rPh sb="0" eb="2">
      <t>ショザイ</t>
    </rPh>
    <rPh sb="3" eb="5">
      <t>チバン</t>
    </rPh>
    <phoneticPr fontId="1"/>
  </si>
  <si>
    <t>面積（㎡）</t>
    <rPh sb="0" eb="2">
      <t>メンセキ</t>
    </rPh>
    <phoneticPr fontId="1"/>
  </si>
  <si>
    <t>以</t>
    <rPh sb="0" eb="1">
      <t>イ</t>
    </rPh>
    <phoneticPr fontId="1"/>
  </si>
  <si>
    <t>外</t>
    <rPh sb="0" eb="1">
      <t>ソト</t>
    </rPh>
    <phoneticPr fontId="1"/>
  </si>
  <si>
    <t>土</t>
    <rPh sb="0" eb="1">
      <t>ド</t>
    </rPh>
    <phoneticPr fontId="1"/>
  </si>
  <si>
    <t>　権利を取得しようとする者又はその世帯員等が所有権等を有する農地及び採草放牧地の利用の状況</t>
    <phoneticPr fontId="1"/>
  </si>
  <si>
    <t>畑</t>
    <rPh sb="0" eb="1">
      <t>ハタケ</t>
    </rPh>
    <phoneticPr fontId="1"/>
  </si>
  <si>
    <t>樹園地</t>
    <rPh sb="0" eb="1">
      <t>キ</t>
    </rPh>
    <rPh sb="1" eb="2">
      <t>エン</t>
    </rPh>
    <rPh sb="2" eb="3">
      <t>チ</t>
    </rPh>
    <phoneticPr fontId="1"/>
  </si>
  <si>
    <t>田植機</t>
    <rPh sb="0" eb="2">
      <t>タウ</t>
    </rPh>
    <rPh sb="2" eb="3">
      <t>キ</t>
    </rPh>
    <phoneticPr fontId="1"/>
  </si>
  <si>
    <t>　　　　　　　　　　　　　種類　　　　　　数量</t>
    <rPh sb="21" eb="23">
      <t>スウリョウ</t>
    </rPh>
    <phoneticPr fontId="1"/>
  </si>
  <si>
    <t>年、農業技術修学</t>
    <rPh sb="2" eb="4">
      <t>ノウギョウ</t>
    </rPh>
    <rPh sb="4" eb="6">
      <t>ギジュツ</t>
    </rPh>
    <rPh sb="6" eb="8">
      <t>シュウガク</t>
    </rPh>
    <phoneticPr fontId="1"/>
  </si>
  <si>
    <t>年、その他（</t>
    <rPh sb="0" eb="1">
      <t>ネン</t>
    </rPh>
    <rPh sb="4" eb="5">
      <t>タ</t>
    </rPh>
    <phoneticPr fontId="1"/>
  </si>
  <si>
    <t>人</t>
    <rPh sb="0" eb="1">
      <t>ニン</t>
    </rPh>
    <phoneticPr fontId="1"/>
  </si>
  <si>
    <t>才</t>
    <rPh sb="0" eb="1">
      <t>サイ</t>
    </rPh>
    <phoneticPr fontId="1"/>
  </si>
  <si>
    <t>（1)</t>
  </si>
  <si>
    <t>４　申請事由の詳細（○付き番号で上書き）</t>
    <rPh sb="11" eb="12">
      <t>ツ</t>
    </rPh>
    <rPh sb="13" eb="15">
      <t>バンゴウ</t>
    </rPh>
    <rPh sb="16" eb="18">
      <t>ウワガ</t>
    </rPh>
    <phoneticPr fontId="1"/>
  </si>
  <si>
    <t>　(例えば、農薬の使用方法の違いによる他の耕作事業への影響等について記載)</t>
    <rPh sb="19" eb="20">
      <t>タ</t>
    </rPh>
    <rPh sb="27" eb="29">
      <t>エイキョウ</t>
    </rPh>
    <phoneticPr fontId="1"/>
  </si>
  <si>
    <t>２　対象とする農地    　 (㎡、円）</t>
    <rPh sb="2" eb="4">
      <t>タイショウ</t>
    </rPh>
    <rPh sb="7" eb="9">
      <t>ノウチ</t>
    </rPh>
    <phoneticPr fontId="1"/>
  </si>
  <si>
    <t>借入地</t>
    <rPh sb="0" eb="1">
      <t>シャク</t>
    </rPh>
    <rPh sb="1" eb="2">
      <t>ニュウ</t>
    </rPh>
    <rPh sb="2" eb="3">
      <t>チ</t>
    </rPh>
    <phoneticPr fontId="1"/>
  </si>
  <si>
    <t>（あったら入力）</t>
    <rPh sb="5" eb="7">
      <t>ニュウリョク</t>
    </rPh>
    <phoneticPr fontId="1"/>
  </si>
  <si>
    <t>田</t>
    <rPh sb="0" eb="1">
      <t>タ</t>
    </rPh>
    <phoneticPr fontId="1"/>
  </si>
  <si>
    <t>牧草</t>
    <rPh sb="0" eb="2">
      <t>ボクソウ</t>
    </rPh>
    <phoneticPr fontId="1"/>
  </si>
  <si>
    <t>果樹</t>
    <rPh sb="0" eb="2">
      <t>カジュ</t>
    </rPh>
    <phoneticPr fontId="1"/>
  </si>
  <si>
    <t>農地計</t>
    <rPh sb="0" eb="2">
      <t>ノウチ</t>
    </rPh>
    <rPh sb="2" eb="3">
      <t>ケイ</t>
    </rPh>
    <phoneticPr fontId="1"/>
  </si>
  <si>
    <t>採草放牧地</t>
    <rPh sb="0" eb="2">
      <t>サイソウ</t>
    </rPh>
    <rPh sb="2" eb="4">
      <t>ホウボク</t>
    </rPh>
    <rPh sb="4" eb="5">
      <t>チ</t>
    </rPh>
    <phoneticPr fontId="1"/>
  </si>
  <si>
    <t>貸付地</t>
    <rPh sb="0" eb="2">
      <t>カシツケ</t>
    </rPh>
    <rPh sb="2" eb="3">
      <t>チ</t>
    </rPh>
    <phoneticPr fontId="1"/>
  </si>
  <si>
    <t>農用地計</t>
    <rPh sb="0" eb="3">
      <t>ノウヨウチ</t>
    </rPh>
    <rPh sb="3" eb="4">
      <t>ケイ</t>
    </rPh>
    <phoneticPr fontId="1"/>
  </si>
  <si>
    <t>１-１</t>
    <phoneticPr fontId="1"/>
  </si>
  <si>
    <t>農地面積</t>
    <phoneticPr fontId="1"/>
  </si>
  <si>
    <t>農地面積</t>
    <phoneticPr fontId="1"/>
  </si>
  <si>
    <t>の</t>
    <phoneticPr fontId="1"/>
  </si>
  <si>
    <t>　なお、「所有地以外の土地」欄の「貸付地」は、農地法第３条第２項第６号の括弧書きに該当する土地です。</t>
    <phoneticPr fontId="1"/>
  </si>
  <si>
    <t>　「非耕作地」には、現に耕作又は養畜の事業に供されていないものについて、筆ごとに面積等を記載するとともに、その状況・理由として、「～であることから条件不利地である」、「賃借人○○が○年間耕作を放棄している」、「～のため○年間休耕中である」等耕作又は養畜の事業に供することができない旨を詳細に記載してください。</t>
    <phoneticPr fontId="1"/>
  </si>
  <si>
    <t>1-２</t>
    <phoneticPr fontId="1"/>
  </si>
  <si>
    <t>　権利を取得しようとする者又はその世帯員等の機械の所有の状況、農作業に従事する者の数等の状況</t>
    <phoneticPr fontId="1"/>
  </si>
  <si>
    <t>（1)</t>
    <phoneticPr fontId="1"/>
  </si>
  <si>
    <t>採　草</t>
    <phoneticPr fontId="1"/>
  </si>
  <si>
    <t>（2)</t>
    <phoneticPr fontId="1"/>
  </si>
  <si>
    <t>（3)</t>
    <phoneticPr fontId="1"/>
  </si>
  <si>
    <t>）</t>
    <phoneticPr fontId="1"/>
  </si>
  <si>
    <t>)</t>
    <phoneticPr fontId="1"/>
  </si>
  <si>
    <t>③　臨時雇用労働力</t>
    <phoneticPr fontId="1"/>
  </si>
  <si>
    <t>④</t>
    <phoneticPr fontId="1"/>
  </si>
  <si>
    <t>＜農地法第３条第２項第４号関係＞</t>
    <phoneticPr fontId="1"/>
  </si>
  <si>
    <t>（権利を取得しようとする者が個人である場合のみ記載してください。）</t>
    <phoneticPr fontId="1"/>
  </si>
  <si>
    <t>（2)</t>
    <phoneticPr fontId="1"/>
  </si>
  <si>
    <t>5-1</t>
    <phoneticPr fontId="1"/>
  </si>
  <si>
    <t>　権利を取得しようとする者又はその世帯員等の権利取得後における耕作又は養畜の事業が、権利を設定し、又は移転しようとする農地又は採草放牧地の周辺の農地又は採草放牧地の農業上の利用に及ぼすことが見込まれる影響を以下に記載してください。</t>
    <phoneticPr fontId="1"/>
  </si>
  <si>
    <t>　(例えば、集落営農や経営体への集積等の取組への支障、農薬の使用方法の違いによる耕作又は養畜の事業への支障等について記載してください。)</t>
    <phoneticPr fontId="1"/>
  </si>
  <si>
    <t>そ</t>
    <phoneticPr fontId="1"/>
  </si>
  <si>
    <t>の</t>
    <phoneticPr fontId="1"/>
  </si>
  <si>
    <t>（㎡）</t>
    <phoneticPr fontId="1"/>
  </si>
  <si>
    <t>簿と異なる場合　</t>
    <phoneticPr fontId="1"/>
  </si>
  <si>
    <t>(kg)</t>
    <phoneticPr fontId="1"/>
  </si>
  <si>
    <t>合計</t>
    <phoneticPr fontId="1"/>
  </si>
  <si>
    <t>㎡）</t>
    <phoneticPr fontId="1"/>
  </si>
  <si>
    <t>(kg)</t>
    <phoneticPr fontId="1"/>
  </si>
  <si>
    <t>ｺﾝﾊﾞｲﾝ</t>
    <phoneticPr fontId="1"/>
  </si>
  <si>
    <t>10ａ</t>
    <phoneticPr fontId="1"/>
  </si>
  <si>
    <t>自</t>
    <phoneticPr fontId="1"/>
  </si>
  <si>
    <t>　不要な文字は抹消してください。</t>
    <phoneticPr fontId="1"/>
  </si>
  <si>
    <t>　各欄が不足するときは、適宜別紙に記載し、添付してください。</t>
    <phoneticPr fontId="1"/>
  </si>
  <si>
    <t xml:space="preserve">  空欄は残さないものとし、該当がない場合は「以下余白」又は斜線等を記入してください。　　</t>
    <phoneticPr fontId="1"/>
  </si>
  <si>
    <t>種類</t>
    <rPh sb="0" eb="2">
      <t>シュルイ</t>
    </rPh>
    <phoneticPr fontId="1"/>
  </si>
  <si>
    <t>本人</t>
    <rPh sb="0" eb="2">
      <t>ホンニン</t>
    </rPh>
    <phoneticPr fontId="1"/>
  </si>
  <si>
    <t>権利の種類</t>
    <rPh sb="0" eb="2">
      <t>ケンリ</t>
    </rPh>
    <rPh sb="3" eb="5">
      <t>シュルイ</t>
    </rPh>
    <phoneticPr fontId="1"/>
  </si>
  <si>
    <t>別添の入力</t>
    <rPh sb="0" eb="2">
      <t>ベッテン</t>
    </rPh>
    <rPh sb="3" eb="5">
      <t>ニュウリョク</t>
    </rPh>
    <phoneticPr fontId="1"/>
  </si>
  <si>
    <t>　「自作地」、「貸付地」及び「借入地」には、現に耕作又は養畜の事業に供されているものの面積を記載してください。</t>
    <phoneticPr fontId="1"/>
  </si>
  <si>
    <t>「大農機具」とは、トラクター、耕うん機、自走式の田植機、コンバイン等です。「家畜」とは、牛、豚、鶏等です。</t>
    <phoneticPr fontId="1"/>
  </si>
  <si>
    <t>経営移譲年金</t>
    <rPh sb="0" eb="2">
      <t>ケイエイ</t>
    </rPh>
    <rPh sb="2" eb="4">
      <t>イジョウ</t>
    </rPh>
    <rPh sb="4" eb="6">
      <t>ネンキン</t>
    </rPh>
    <phoneticPr fontId="1"/>
  </si>
  <si>
    <t>渡人　経</t>
    <rPh sb="0" eb="1">
      <t>ワタ</t>
    </rPh>
    <rPh sb="1" eb="2">
      <t>ニン</t>
    </rPh>
    <rPh sb="3" eb="4">
      <t>キョウ</t>
    </rPh>
    <phoneticPr fontId="1"/>
  </si>
  <si>
    <t>受人　経</t>
    <rPh sb="0" eb="1">
      <t>ウ</t>
    </rPh>
    <rPh sb="1" eb="2">
      <t>ニン</t>
    </rPh>
    <rPh sb="3" eb="4">
      <t>キョウ</t>
    </rPh>
    <phoneticPr fontId="1"/>
  </si>
  <si>
    <t>所　在 ・ 地　番</t>
    <rPh sb="0" eb="1">
      <t>ショ</t>
    </rPh>
    <rPh sb="2" eb="3">
      <t>ザイ</t>
    </rPh>
    <rPh sb="6" eb="7">
      <t>チ</t>
    </rPh>
    <rPh sb="8" eb="9">
      <t>バン</t>
    </rPh>
    <phoneticPr fontId="1"/>
  </si>
  <si>
    <t>至</t>
    <phoneticPr fontId="1"/>
  </si>
  <si>
    <t>②</t>
    <phoneticPr fontId="1"/>
  </si>
  <si>
    <t>世帯員等その他</t>
    <phoneticPr fontId="1"/>
  </si>
  <si>
    <t>①～③の者の住所地、拠点となる場所等から権利を設定又は移転しようとする土地までの平均距離又は時間　</t>
    <phoneticPr fontId="1"/>
  </si>
  <si>
    <t>権利を取得しようとする者が個人である場合には、その者の農作業経験等の状況</t>
    <phoneticPr fontId="1"/>
  </si>
  <si>
    <t>㎡　・　採草放牧地</t>
    <rPh sb="4" eb="6">
      <t>サイソウ</t>
    </rPh>
    <rPh sb="6" eb="8">
      <t>ホウボク</t>
    </rPh>
    <rPh sb="8" eb="9">
      <t>チ</t>
    </rPh>
    <phoneticPr fontId="1"/>
  </si>
  <si>
    <t>２　許可を受けようとする土地の所在等（土地の登記事項証明書を添付してください。)     　　　　　　　　</t>
    <phoneticPr fontId="1"/>
  </si>
  <si>
    <t xml:space="preserve"> (㎡、円）</t>
    <phoneticPr fontId="1"/>
  </si>
  <si>
    <t>農用地区域</t>
    <rPh sb="0" eb="3">
      <t>ノウヨウチ</t>
    </rPh>
    <rPh sb="3" eb="5">
      <t>クイキ</t>
    </rPh>
    <phoneticPr fontId="1"/>
  </si>
  <si>
    <t>市街化区域</t>
    <rPh sb="0" eb="3">
      <t>シガイカ</t>
    </rPh>
    <rPh sb="3" eb="5">
      <t>クイキ</t>
    </rPh>
    <phoneticPr fontId="1"/>
  </si>
  <si>
    <t xml:space="preserve"> 所有権以外の使用</t>
    <phoneticPr fontId="1"/>
  </si>
  <si>
    <t xml:space="preserve"> 収益権が設定され</t>
    <phoneticPr fontId="1"/>
  </si>
  <si>
    <t xml:space="preserve"> ている場合</t>
    <phoneticPr fontId="1"/>
  </si>
  <si>
    <t>所有地</t>
    <rPh sb="0" eb="3">
      <t>ショユウチ</t>
    </rPh>
    <phoneticPr fontId="1"/>
  </si>
  <si>
    <t>所有権</t>
    <rPh sb="0" eb="3">
      <t>ショユウケン</t>
    </rPh>
    <phoneticPr fontId="1"/>
  </si>
  <si>
    <t>許可書受領者</t>
    <rPh sb="0" eb="2">
      <t>キョカ</t>
    </rPh>
    <rPh sb="2" eb="3">
      <t>ショ</t>
    </rPh>
    <rPh sb="3" eb="6">
      <t>ジュリョウシャ</t>
    </rPh>
    <phoneticPr fontId="1"/>
  </si>
  <si>
    <t>大　字</t>
    <rPh sb="0" eb="1">
      <t>ダイ</t>
    </rPh>
    <rPh sb="2" eb="3">
      <t>ジ</t>
    </rPh>
    <phoneticPr fontId="1"/>
  </si>
  <si>
    <t>小　字</t>
    <phoneticPr fontId="1"/>
  </si>
  <si>
    <t>地　番</t>
    <rPh sb="0" eb="1">
      <t>チ</t>
    </rPh>
    <rPh sb="2" eb="3">
      <t>バン</t>
    </rPh>
    <phoneticPr fontId="1"/>
  </si>
  <si>
    <t>登記簿</t>
    <rPh sb="0" eb="3">
      <t>トウキボ</t>
    </rPh>
    <phoneticPr fontId="1"/>
  </si>
  <si>
    <t>所　在　・　地　番</t>
    <rPh sb="0" eb="1">
      <t>ショ</t>
    </rPh>
    <rPh sb="2" eb="3">
      <t>ザイ</t>
    </rPh>
    <rPh sb="6" eb="7">
      <t>チ</t>
    </rPh>
    <rPh sb="8" eb="9">
      <t>バン</t>
    </rPh>
    <phoneticPr fontId="1"/>
  </si>
  <si>
    <t>地　目</t>
    <rPh sb="0" eb="1">
      <t>チ</t>
    </rPh>
    <rPh sb="2" eb="3">
      <t>メ</t>
    </rPh>
    <phoneticPr fontId="1"/>
  </si>
  <si>
    <t>現　況</t>
    <rPh sb="0" eb="1">
      <t>ウツツ</t>
    </rPh>
    <rPh sb="2" eb="3">
      <t>キョウ</t>
    </rPh>
    <phoneticPr fontId="1"/>
  </si>
  <si>
    <t>10a当たり普通収穫高</t>
    <rPh sb="3" eb="4">
      <t>ア</t>
    </rPh>
    <rPh sb="6" eb="8">
      <t>フツウ</t>
    </rPh>
    <rPh sb="8" eb="9">
      <t>シュウ</t>
    </rPh>
    <phoneticPr fontId="1"/>
  </si>
  <si>
    <t>対価、賃料等の額</t>
    <rPh sb="0" eb="2">
      <t>タイカ</t>
    </rPh>
    <rPh sb="3" eb="5">
      <t>チンリョウ</t>
    </rPh>
    <rPh sb="5" eb="6">
      <t>トウ</t>
    </rPh>
    <rPh sb="7" eb="8">
      <t>ガク</t>
    </rPh>
    <phoneticPr fontId="1"/>
  </si>
  <si>
    <t>（10a当たりの対価）</t>
    <rPh sb="4" eb="5">
      <t>ア</t>
    </rPh>
    <phoneticPr fontId="1"/>
  </si>
  <si>
    <t>　所有者の氏名
　又は名称</t>
    <rPh sb="1" eb="4">
      <t>ショユウシャ</t>
    </rPh>
    <rPh sb="5" eb="7">
      <t>シメイ</t>
    </rPh>
    <phoneticPr fontId="1"/>
  </si>
  <si>
    <t xml:space="preserve"> 現所有者が登記
 簿と異なる場合</t>
    <rPh sb="1" eb="2">
      <t>ゲン</t>
    </rPh>
    <rPh sb="2" eb="5">
      <t>ショユウシャ</t>
    </rPh>
    <rPh sb="6" eb="8">
      <t>トウキ</t>
    </rPh>
    <phoneticPr fontId="1"/>
  </si>
  <si>
    <t>所有権以外の使用収益権が設定されている場合</t>
    <phoneticPr fontId="1"/>
  </si>
  <si>
    <t xml:space="preserve"> 権利者の氏名
 又は名称</t>
    <rPh sb="5" eb="7">
      <t>シメイ</t>
    </rPh>
    <phoneticPr fontId="1"/>
  </si>
  <si>
    <t>農用地区域</t>
    <rPh sb="0" eb="3">
      <t>ノウヨウチ</t>
    </rPh>
    <rPh sb="3" eb="5">
      <t>クイキ</t>
    </rPh>
    <phoneticPr fontId="1"/>
  </si>
  <si>
    <t>その他</t>
    <rPh sb="2" eb="3">
      <t>タ</t>
    </rPh>
    <phoneticPr fontId="1"/>
  </si>
  <si>
    <t>そ　の　他</t>
    <rPh sb="4" eb="5">
      <t>タ</t>
    </rPh>
    <phoneticPr fontId="1"/>
  </si>
  <si>
    <t>合　計</t>
    <phoneticPr fontId="1"/>
  </si>
  <si>
    <t>畑</t>
    <phoneticPr fontId="1"/>
  </si>
  <si>
    <t>（</t>
    <phoneticPr fontId="1"/>
  </si>
  <si>
    <t>内訳 ：</t>
    <phoneticPr fontId="1"/>
  </si>
  <si>
    <t>田</t>
    <rPh sb="0" eb="1">
      <t>タ</t>
    </rPh>
    <phoneticPr fontId="1"/>
  </si>
  <si>
    <t>（１）権利の設定・移転の時期</t>
    <phoneticPr fontId="1"/>
  </si>
  <si>
    <t>（２）売買価格又は賃貸借料金</t>
    <rPh sb="3" eb="5">
      <t>バイバイ</t>
    </rPh>
    <rPh sb="5" eb="7">
      <t>カカク</t>
    </rPh>
    <rPh sb="7" eb="8">
      <t>マタ</t>
    </rPh>
    <rPh sb="9" eb="12">
      <t>チンタイシャク</t>
    </rPh>
    <rPh sb="12" eb="14">
      <t>リョウキン</t>
    </rPh>
    <phoneticPr fontId="1"/>
  </si>
  <si>
    <t>単位</t>
    <rPh sb="0" eb="1">
      <t>タンイ</t>
    </rPh>
    <phoneticPr fontId="1"/>
  </si>
  <si>
    <t>金額</t>
    <phoneticPr fontId="1"/>
  </si>
  <si>
    <t>資金が必要なため</t>
    <rPh sb="0" eb="2">
      <t>シキン</t>
    </rPh>
    <rPh sb="3" eb="5">
      <t>ヒツヨウ</t>
    </rPh>
    <phoneticPr fontId="1"/>
  </si>
  <si>
    <t>農地保有合理化法人が信託財産を処分する</t>
    <phoneticPr fontId="1"/>
  </si>
  <si>
    <t xml:space="preserve"> 同一世帯内で
 の生前贈与</t>
    <rPh sb="1" eb="3">
      <t>ドウイツ</t>
    </rPh>
    <rPh sb="4" eb="5">
      <t>オビ</t>
    </rPh>
    <rPh sb="5" eb="6">
      <t>ナイ</t>
    </rPh>
    <rPh sb="10" eb="12">
      <t>セイゼン</t>
    </rPh>
    <rPh sb="12" eb="14">
      <t>ゾウヨ</t>
    </rPh>
    <phoneticPr fontId="1"/>
  </si>
  <si>
    <t>譲渡人の事由</t>
    <phoneticPr fontId="1"/>
  </si>
  <si>
    <t>譲受人の事由</t>
    <phoneticPr fontId="1"/>
  </si>
  <si>
    <t>譲受人の耕作面積</t>
    <rPh sb="0" eb="1">
      <t>ユズ</t>
    </rPh>
    <rPh sb="1" eb="2">
      <t>ウ</t>
    </rPh>
    <rPh sb="2" eb="3">
      <t>ニン</t>
    </rPh>
    <rPh sb="4" eb="6">
      <t>コウサク</t>
    </rPh>
    <rPh sb="6" eb="8">
      <t>メンセキ</t>
    </rPh>
    <phoneticPr fontId="1"/>
  </si>
  <si>
    <t>項目</t>
    <rPh sb="0" eb="2">
      <t>コウモク</t>
    </rPh>
    <phoneticPr fontId="1"/>
  </si>
  <si>
    <t>経営地</t>
    <rPh sb="0" eb="2">
      <t>ケイエイ</t>
    </rPh>
    <rPh sb="2" eb="3">
      <t>チ</t>
    </rPh>
    <phoneticPr fontId="1"/>
  </si>
  <si>
    <t>単位：㎡</t>
    <rPh sb="0" eb="2">
      <t>タンイ</t>
    </rPh>
    <phoneticPr fontId="1"/>
  </si>
  <si>
    <t>１－１</t>
    <phoneticPr fontId="1"/>
  </si>
  <si>
    <t>所有地</t>
    <rPh sb="0" eb="3">
      <t>ショユウチ</t>
    </rPh>
    <phoneticPr fontId="1"/>
  </si>
  <si>
    <t>本人より聞き取り</t>
    <rPh sb="0" eb="2">
      <t>ホンニン</t>
    </rPh>
    <rPh sb="4" eb="5">
      <t>キ</t>
    </rPh>
    <rPh sb="6" eb="7">
      <t>ト</t>
    </rPh>
    <phoneticPr fontId="1"/>
  </si>
  <si>
    <t>所在 ・ 地番</t>
    <rPh sb="0" eb="2">
      <t>ショザイ</t>
    </rPh>
    <rPh sb="5" eb="7">
      <t>チバン</t>
    </rPh>
    <phoneticPr fontId="1"/>
  </si>
  <si>
    <t>所有地以外</t>
    <rPh sb="0" eb="3">
      <t>ショユウチ</t>
    </rPh>
    <rPh sb="3" eb="5">
      <t>イガイ</t>
    </rPh>
    <phoneticPr fontId="1"/>
  </si>
  <si>
    <t>１－２</t>
    <phoneticPr fontId="1"/>
  </si>
  <si>
    <t>権利を取得しようとする者又はその世帯員等の機械の所有の状況、農作業に従事する者の数等の状況</t>
    <phoneticPr fontId="1"/>
  </si>
  <si>
    <t>（１）作付(予定)作物、作物別の作付面積</t>
    <phoneticPr fontId="1"/>
  </si>
  <si>
    <t>　作付(予定)作物</t>
    <phoneticPr fontId="1"/>
  </si>
  <si>
    <t>　権利取得後の面積(㎡)</t>
    <phoneticPr fontId="1"/>
  </si>
  <si>
    <t>項　目</t>
    <rPh sb="0" eb="1">
      <t>コウ</t>
    </rPh>
    <rPh sb="2" eb="3">
      <t>メ</t>
    </rPh>
    <phoneticPr fontId="1"/>
  </si>
  <si>
    <t>採草放牧地</t>
    <rPh sb="2" eb="4">
      <t>ホウボク</t>
    </rPh>
    <rPh sb="4" eb="5">
      <t>チ</t>
    </rPh>
    <phoneticPr fontId="1"/>
  </si>
  <si>
    <t>（２）大農機具又は家畜</t>
    <rPh sb="3" eb="4">
      <t>ダイ</t>
    </rPh>
    <rPh sb="4" eb="7">
      <t>ノウキグ</t>
    </rPh>
    <rPh sb="7" eb="8">
      <t>マタ</t>
    </rPh>
    <rPh sb="9" eb="11">
      <t>カチク</t>
    </rPh>
    <phoneticPr fontId="1"/>
  </si>
  <si>
    <t>（資金繰りについて）</t>
    <phoneticPr fontId="1"/>
  </si>
  <si>
    <t>（３）農作業に従事する者</t>
    <rPh sb="3" eb="6">
      <t>ノウサギョウ</t>
    </rPh>
    <rPh sb="7" eb="9">
      <t>ジュウジ</t>
    </rPh>
    <rPh sb="11" eb="12">
      <t>モノ</t>
    </rPh>
    <phoneticPr fontId="1"/>
  </si>
  <si>
    <t>　数　量</t>
    <rPh sb="1" eb="2">
      <t>カズ</t>
    </rPh>
    <rPh sb="3" eb="4">
      <t>リョウ</t>
    </rPh>
    <phoneticPr fontId="1"/>
  </si>
  <si>
    <t>　　　　　　　　　　　　　　　 種　類</t>
    <rPh sb="16" eb="17">
      <t>タネ</t>
    </rPh>
    <rPh sb="18" eb="19">
      <t>タグイ</t>
    </rPh>
    <phoneticPr fontId="1"/>
  </si>
  <si>
    <t>②</t>
    <phoneticPr fontId="1"/>
  </si>
  <si>
    <t>③</t>
    <phoneticPr fontId="1"/>
  </si>
  <si>
    <t>権利を取得しようとする者が個人である場合には、その者の農作業経験等の状況</t>
    <phoneticPr fontId="1"/>
  </si>
  <si>
    <t>世帯員等その他</t>
    <phoneticPr fontId="1"/>
  </si>
  <si>
    <t>臨時雇用労働力</t>
    <phoneticPr fontId="1"/>
  </si>
  <si>
    <t>年、</t>
    <phoneticPr fontId="1"/>
  </si>
  <si>
    <t>農業技術修学</t>
    <phoneticPr fontId="1"/>
  </si>
  <si>
    <t>常時雇用している労働力(人)</t>
    <phoneticPr fontId="1"/>
  </si>
  <si>
    <t>（</t>
    <phoneticPr fontId="1"/>
  </si>
  <si>
    <t>）</t>
    <phoneticPr fontId="1"/>
  </si>
  <si>
    <r>
      <t>４　</t>
    </r>
    <r>
      <rPr>
        <sz val="11"/>
        <color rgb="FFFF0000"/>
        <rFont val="ＭＳ Ｐ明朝"/>
        <family val="1"/>
        <charset val="128"/>
      </rPr>
      <t>（権利を取得しようとする者が個人である場合のみ記載）</t>
    </r>
    <phoneticPr fontId="1"/>
  </si>
  <si>
    <t>（１）常時従事している者の氏名</t>
    <phoneticPr fontId="1"/>
  </si>
  <si>
    <t>（２）年齢</t>
    <phoneticPr fontId="1"/>
  </si>
  <si>
    <t>（３）主たる職業</t>
    <phoneticPr fontId="1"/>
  </si>
  <si>
    <t>（４）権利取得者との関係</t>
    <phoneticPr fontId="1"/>
  </si>
  <si>
    <t>譲渡人</t>
  </si>
  <si>
    <t>譲受人</t>
  </si>
  <si>
    <t>住居から借りる土地までの平均距離又は時間</t>
    <rPh sb="0" eb="2">
      <t>ジュウキョ</t>
    </rPh>
    <rPh sb="4" eb="5">
      <t>カ</t>
    </rPh>
    <phoneticPr fontId="1"/>
  </si>
  <si>
    <t>大字</t>
    <rPh sb="0" eb="2">
      <t>オオアザ</t>
    </rPh>
    <phoneticPr fontId="1"/>
  </si>
  <si>
    <t>参加農地所有適格法人への出資</t>
    <rPh sb="2" eb="4">
      <t>ノウチ</t>
    </rPh>
    <rPh sb="4" eb="6">
      <t>ショユウ</t>
    </rPh>
    <rPh sb="6" eb="8">
      <t>テキカク</t>
    </rPh>
    <rPh sb="8" eb="10">
      <t>ホウジン</t>
    </rPh>
    <phoneticPr fontId="1"/>
  </si>
  <si>
    <t>　法人である場合は、住所は主たる事務所の所在地を、氏名は法人の名称及び代表者の氏名をそれぞれ</t>
    <phoneticPr fontId="1"/>
  </si>
  <si>
    <t>記載し、定款又は寄附行為の写しを添付（独立行政法人及び地方公共団体を除く。）してください。ま</t>
    <phoneticPr fontId="1"/>
  </si>
  <si>
    <t>た、農地所有適格法人以外の法人の場合、主たる業務の内容について、５「その他参考となるべき事項」</t>
    <phoneticPr fontId="1"/>
  </si>
  <si>
    <t>に記載してください。ただし、その法人が市町村、農業協同組合、及び農地保有合理化法人にあっては、</t>
    <phoneticPr fontId="1"/>
  </si>
  <si>
    <t>主たる業務の内容は記載する必要はありません。</t>
    <phoneticPr fontId="1"/>
  </si>
  <si>
    <t>する書面を添付してください。</t>
    <phoneticPr fontId="1"/>
  </si>
  <si>
    <t>　競売、民事調停等による単独行為での権利の設定又は移転である場合は、当該競売、民事調停等を証</t>
    <phoneticPr fontId="1"/>
  </si>
  <si>
    <t>　「農地法第３条の規定による許可申請書」（別添）も提出してください。また、権利を取得しようと</t>
    <phoneticPr fontId="1"/>
  </si>
  <si>
    <t>する者が農地所有適格法人である場合には、「農地所有適格法人としての事業等の状況」（別紙）も提</t>
    <phoneticPr fontId="1"/>
  </si>
  <si>
    <t>出してください。</t>
    <phoneticPr fontId="1"/>
  </si>
  <si>
    <t>　農業協同組合に経営を委託するに当たっての権利の設定、移転が使用貸借契約に基づくものである場</t>
    <phoneticPr fontId="1"/>
  </si>
  <si>
    <t>合には「使用貸借による権利」とし、無名契約に基づく場合には「その他使用収益権（経営の委託）」</t>
    <phoneticPr fontId="1"/>
  </si>
  <si>
    <t>と記載すること。</t>
    <phoneticPr fontId="1"/>
  </si>
  <si>
    <t>　３「権利を設定し、又は移転しようとする契約の内容」は、権利を設定又は移転しようとする時期、</t>
    <phoneticPr fontId="1"/>
  </si>
  <si>
    <t>土地の引渡しを受けようとする時期、契約期間等を記載してください。また、水田裏作の目的に供する</t>
    <phoneticPr fontId="1"/>
  </si>
  <si>
    <t>ための権利を設定しようとする場合は、水田裏作として耕作する期間の始期及び終期並びに当該水田の</t>
    <phoneticPr fontId="1"/>
  </si>
  <si>
    <t>表作及び裏作の作付に係る事業の概要を併せて記載してください。</t>
    <phoneticPr fontId="1"/>
  </si>
  <si>
    <t>譲受人の事由</t>
    <phoneticPr fontId="1"/>
  </si>
  <si>
    <t>農地保有合理化法人が信託財産を処分</t>
    <phoneticPr fontId="1"/>
  </si>
  <si>
    <t>する</t>
    <phoneticPr fontId="1"/>
  </si>
  <si>
    <t>農作業に従事
する者の氏名</t>
    <rPh sb="0" eb="3">
      <t>ノウサギョウ</t>
    </rPh>
    <rPh sb="4" eb="6">
      <t>ジュウジ</t>
    </rPh>
    <rPh sb="9" eb="10">
      <t>モノ</t>
    </rPh>
    <rPh sb="11" eb="13">
      <t>シメイ</t>
    </rPh>
    <phoneticPr fontId="1"/>
  </si>
  <si>
    <t>年齢</t>
    <rPh sb="0" eb="2">
      <t>ネンレイ</t>
    </rPh>
    <phoneticPr fontId="1"/>
  </si>
  <si>
    <t>主たる
職　業</t>
    <rPh sb="0" eb="1">
      <t>シュ</t>
    </rPh>
    <rPh sb="4" eb="5">
      <t>ショク</t>
    </rPh>
    <rPh sb="6" eb="7">
      <t>ギョウ</t>
    </rPh>
    <phoneticPr fontId="1"/>
  </si>
  <si>
    <t>権利関係者との関係
（本人又は世帯員等）</t>
    <rPh sb="0" eb="2">
      <t>ケンリ</t>
    </rPh>
    <rPh sb="2" eb="4">
      <t>カンケイ</t>
    </rPh>
    <rPh sb="4" eb="5">
      <t>シャ</t>
    </rPh>
    <rPh sb="7" eb="9">
      <t>カンケイ</t>
    </rPh>
    <rPh sb="11" eb="13">
      <t>ホンニン</t>
    </rPh>
    <rPh sb="13" eb="14">
      <t>マタ</t>
    </rPh>
    <rPh sb="15" eb="18">
      <t>セタイイン</t>
    </rPh>
    <rPh sb="18" eb="19">
      <t>トウ</t>
    </rPh>
    <phoneticPr fontId="1"/>
  </si>
  <si>
    <t>農業への
年間従事日数</t>
    <rPh sb="0" eb="2">
      <t>ノウギョウ</t>
    </rPh>
    <rPh sb="5" eb="7">
      <t>ネンカン</t>
    </rPh>
    <rPh sb="7" eb="9">
      <t>ジュウジ</t>
    </rPh>
    <rPh sb="9" eb="11">
      <t>ニッスウ</t>
    </rPh>
    <phoneticPr fontId="1"/>
  </si>
  <si>
    <t>備　考</t>
    <rPh sb="0" eb="1">
      <t>ソナエ</t>
    </rPh>
    <rPh sb="2" eb="3">
      <t>コウ</t>
    </rPh>
    <phoneticPr fontId="1"/>
  </si>
  <si>
    <t>（記載要領）</t>
    <rPh sb="1" eb="3">
      <t>キサイ</t>
    </rPh>
    <rPh sb="3" eb="5">
      <t>ヨウリョウ</t>
    </rPh>
    <phoneticPr fontId="1"/>
  </si>
  <si>
    <t>　備考欄には、農作業への従事日数が年間150日に達する者がいない場合に、その農作業に従事する者が、その行う耕作又は養畜の事業に必要な行うべき農作業がある限りこれに従事している場合は○を記載してください。</t>
    <rPh sb="1" eb="3">
      <t>ビコウ</t>
    </rPh>
    <rPh sb="3" eb="4">
      <t>ラン</t>
    </rPh>
    <rPh sb="7" eb="10">
      <t>ノウサギョウ</t>
    </rPh>
    <rPh sb="12" eb="14">
      <t>ジュウジ</t>
    </rPh>
    <rPh sb="14" eb="16">
      <t>ニッスウ</t>
    </rPh>
    <rPh sb="17" eb="19">
      <t>ネンカン</t>
    </rPh>
    <rPh sb="22" eb="23">
      <t>ヒ</t>
    </rPh>
    <rPh sb="24" eb="25">
      <t>タッ</t>
    </rPh>
    <rPh sb="27" eb="28">
      <t>モノ</t>
    </rPh>
    <rPh sb="32" eb="34">
      <t>バアイ</t>
    </rPh>
    <rPh sb="38" eb="41">
      <t>ノウサギョウ</t>
    </rPh>
    <rPh sb="42" eb="44">
      <t>ジュウジ</t>
    </rPh>
    <rPh sb="46" eb="47">
      <t>モノ</t>
    </rPh>
    <rPh sb="51" eb="52">
      <t>オコナ</t>
    </rPh>
    <rPh sb="53" eb="55">
      <t>コウサク</t>
    </rPh>
    <rPh sb="55" eb="56">
      <t>マタ</t>
    </rPh>
    <rPh sb="57" eb="58">
      <t>ヨウ</t>
    </rPh>
    <rPh sb="58" eb="59">
      <t>チク</t>
    </rPh>
    <rPh sb="60" eb="62">
      <t>ジギョウ</t>
    </rPh>
    <rPh sb="63" eb="65">
      <t>ヒツヨウ</t>
    </rPh>
    <rPh sb="66" eb="67">
      <t>オコナ</t>
    </rPh>
    <rPh sb="70" eb="73">
      <t>ノウサギョウ</t>
    </rPh>
    <rPh sb="76" eb="77">
      <t>カギ</t>
    </rPh>
    <rPh sb="81" eb="83">
      <t>ジュウジ</t>
    </rPh>
    <rPh sb="87" eb="89">
      <t>バアイ</t>
    </rPh>
    <rPh sb="92" eb="94">
      <t>キサイ</t>
    </rPh>
    <phoneticPr fontId="1"/>
  </si>
  <si>
    <t>（５）農業への年間従事日数</t>
    <rPh sb="3" eb="5">
      <t>ノウギョウ</t>
    </rPh>
    <rPh sb="7" eb="9">
      <t>ネンカン</t>
    </rPh>
    <rPh sb="9" eb="11">
      <t>ジュウジ</t>
    </rPh>
    <rPh sb="11" eb="13">
      <t>ニッスウ</t>
    </rPh>
    <phoneticPr fontId="1"/>
  </si>
  <si>
    <t>㎡ 　 　（内訳：田</t>
    <phoneticPr fontId="1"/>
  </si>
  <si>
    <t>締切日</t>
    <rPh sb="0" eb="3">
      <t>シメキリビ</t>
    </rPh>
    <phoneticPr fontId="1"/>
  </si>
  <si>
    <t>農地台帳より記載</t>
    <rPh sb="0" eb="2">
      <t>ノウチ</t>
    </rPh>
    <rPh sb="2" eb="4">
      <t>ダイチョウ</t>
    </rPh>
    <rPh sb="6" eb="8">
      <t>キサイ</t>
    </rPh>
    <phoneticPr fontId="1"/>
  </si>
  <si>
    <t>能代市農業委員会会長　　平　川　義　市　様</t>
    <rPh sb="12" eb="13">
      <t>ヒラ</t>
    </rPh>
    <rPh sb="14" eb="15">
      <t>カワ</t>
    </rPh>
    <rPh sb="16" eb="17">
      <t>タダシ</t>
    </rPh>
    <rPh sb="18" eb="19">
      <t>イチ</t>
    </rPh>
    <rPh sb="20" eb="21">
      <t>サマ</t>
    </rPh>
    <phoneticPr fontId="1"/>
  </si>
  <si>
    <t>無し</t>
  </si>
  <si>
    <t>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</si>
</sst>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411]ggge&quot;年&quot;m&quot;月&quot;d&quot;日&quot;;@"/>
    <numFmt numFmtId="179" formatCode="#,##0_ ;[Red]\-#,##0\ "/>
    <numFmt numFmtId="181" formatCode="&quot;¥&quot;#,##0_);[Red]\(&quot;¥&quot;#,##0\)"/>
    <numFmt numFmtId="182" formatCode="#,##0.00_);[Red]\(#,##0.00\)"/>
    <numFmt numFmtId="183" formatCode="#,##0.00_ "/>
    <numFmt numFmtId="185" formatCode="#,##0&quot; 円&quot;"/>
  </numFmts>
  <fonts count="3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indexed="81"/>
      <name val="ＭＳ Ｐゴシック"/>
      <family val="3"/>
      <charset val="128"/>
    </font>
    <font>
      <b/>
      <sz val="9"/>
      <color indexed="81"/>
      <name val="ＭＳ Ｐゴシック"/>
      <family val="3"/>
      <charset val="128"/>
    </font>
    <font>
      <b/>
      <sz val="9"/>
      <color indexed="10"/>
      <name val="ＭＳ Ｐゴシック"/>
      <family val="3"/>
      <charset val="128"/>
    </font>
    <font>
      <b/>
      <sz val="12"/>
      <color indexed="10"/>
      <name val="ＭＳ Ｐゴシック"/>
      <family val="3"/>
      <charset val="128"/>
    </font>
    <font>
      <b/>
      <sz val="12"/>
      <color indexed="81"/>
      <name val="ＭＳ Ｐゴシック"/>
      <family val="3"/>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name val="ＭＳ Ｐ明朝"/>
      <family val="1"/>
      <charset val="128"/>
    </font>
    <font>
      <b/>
      <sz val="6"/>
      <color theme="1"/>
      <name val="ＭＳ Ｐ明朝"/>
      <family val="1"/>
      <charset val="128"/>
    </font>
    <font>
      <b/>
      <sz val="10"/>
      <color theme="1"/>
      <name val="ＭＳ Ｐ明朝"/>
      <family val="1"/>
      <charset val="128"/>
    </font>
    <font>
      <b/>
      <sz val="16"/>
      <color theme="1"/>
      <name val="ＭＳ Ｐ明朝"/>
      <family val="1"/>
      <charset val="128"/>
    </font>
    <font>
      <b/>
      <sz val="11"/>
      <color rgb="FF0070C0"/>
      <name val="ＭＳ Ｐ明朝"/>
      <family val="1"/>
      <charset val="128"/>
    </font>
    <font>
      <sz val="6"/>
      <color theme="1"/>
      <name val="ＭＳ Ｐ明朝"/>
      <family val="1"/>
      <charset val="128"/>
    </font>
    <font>
      <b/>
      <sz val="11"/>
      <color theme="1"/>
      <name val="ＭＳ Ｐ明朝"/>
      <family val="1"/>
      <charset val="128"/>
    </font>
    <font>
      <sz val="11"/>
      <color rgb="FFFF0000"/>
      <name val="ＭＳ Ｐ明朝"/>
      <family val="1"/>
      <charset val="128"/>
    </font>
    <font>
      <b/>
      <sz val="12"/>
      <color theme="1"/>
      <name val="ＭＳ Ｐ明朝"/>
      <family val="1"/>
      <charset val="128"/>
    </font>
    <font>
      <b/>
      <sz val="26"/>
      <color rgb="FFFF0000"/>
      <name val="ＭＳ Ｐ明朝"/>
      <family val="1"/>
      <charset val="128"/>
    </font>
    <font>
      <sz val="26"/>
      <color rgb="FFFF0000"/>
      <name val="ＭＳ Ｐ明朝"/>
      <family val="1"/>
      <charset val="128"/>
    </font>
    <font>
      <sz val="12"/>
      <color theme="1"/>
      <name val="ＭＳ Ｐ明朝"/>
      <family val="1"/>
      <charset val="128"/>
    </font>
    <font>
      <b/>
      <sz val="14"/>
      <color theme="1"/>
      <name val="ＭＳ Ｐ明朝"/>
      <family val="1"/>
      <charset val="128"/>
    </font>
    <font>
      <b/>
      <sz val="11"/>
      <color rgb="FFFF0000"/>
      <name val="ＭＳ Ｐ明朝"/>
      <family val="1"/>
      <charset val="128"/>
    </font>
    <font>
      <b/>
      <sz val="11"/>
      <name val="ＭＳ Ｐ明朝"/>
      <family val="1"/>
      <charset val="128"/>
    </font>
    <font>
      <b/>
      <sz val="16"/>
      <name val="ＭＳ Ｐ明朝"/>
      <family val="1"/>
      <charset val="128"/>
    </font>
    <font>
      <sz val="11"/>
      <color theme="1"/>
      <name val="ＭＳ 明朝"/>
      <family val="1"/>
      <charset val="128"/>
    </font>
    <font>
      <sz val="11"/>
      <name val="ＭＳ Ｐゴシック"/>
      <family val="3"/>
      <charset val="128"/>
    </font>
    <font>
      <sz val="11.95"/>
      <name val="ＭＳ 明朝"/>
      <family val="1"/>
      <charset val="128"/>
    </font>
  </fonts>
  <fills count="6">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5" tint="0.79998168889431442"/>
        <bgColor indexed="64"/>
      </patternFill>
    </fill>
    <fill>
      <patternFill patternType="solid">
        <fgColor rgb="FFCCFFCC"/>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auto="1"/>
      </left>
      <right/>
      <top/>
      <bottom/>
      <diagonal/>
    </border>
    <border>
      <left/>
      <right/>
      <top style="thin">
        <color auto="1"/>
      </top>
      <bottom/>
      <diagonal/>
    </border>
    <border>
      <left/>
      <right style="thin">
        <color indexed="64"/>
      </right>
      <top style="thin">
        <color auto="1"/>
      </top>
      <bottom/>
      <diagonal/>
    </border>
    <border>
      <left style="medium">
        <color theme="1"/>
      </left>
      <right/>
      <top style="medium">
        <color theme="1"/>
      </top>
      <bottom style="medium">
        <color theme="1"/>
      </bottom>
      <diagonal/>
    </border>
    <border>
      <left/>
      <right/>
      <top/>
      <bottom style="thin">
        <color auto="1"/>
      </bottom>
      <diagonal/>
    </border>
    <border>
      <left/>
      <right style="thin">
        <color indexed="64"/>
      </right>
      <top/>
      <bottom style="thin">
        <color auto="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rgb="FFFF0000"/>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style="thin">
        <color indexed="64"/>
      </right>
      <top style="thin">
        <color indexed="64"/>
      </top>
      <bottom style="thin">
        <color indexed="64"/>
      </bottom>
      <diagonal/>
    </border>
    <border>
      <left style="thin">
        <color auto="1"/>
      </left>
      <right style="thin">
        <color indexed="64"/>
      </right>
      <top style="thin">
        <color auto="1"/>
      </top>
      <bottom/>
      <diagonal/>
    </border>
    <border>
      <left style="thin">
        <color rgb="FFFF0000"/>
      </left>
      <right style="thin">
        <color rgb="FFFF0000"/>
      </right>
      <top style="thin">
        <color rgb="FFFF0000"/>
      </top>
      <bottom style="thin">
        <color rgb="FFFF0000"/>
      </bottom>
      <diagonal/>
    </border>
    <border>
      <left style="thin">
        <color rgb="FFFF0000"/>
      </left>
      <right style="thin">
        <color auto="1"/>
      </right>
      <top style="thin">
        <color rgb="FFFF0000"/>
      </top>
      <bottom style="thin">
        <color rgb="FFFF0000"/>
      </bottom>
      <diagonal/>
    </border>
    <border>
      <left style="thin">
        <color auto="1"/>
      </left>
      <right style="thin">
        <color auto="1"/>
      </right>
      <top style="thin">
        <color rgb="FFFF0000"/>
      </top>
      <bottom style="thin">
        <color rgb="FFFF0000"/>
      </bottom>
      <diagonal/>
    </border>
    <border>
      <left style="thin">
        <color auto="1"/>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auto="1"/>
      </left>
      <right/>
      <top style="thin">
        <color rgb="FFFF0000"/>
      </top>
      <bottom style="thin">
        <color auto="1"/>
      </bottom>
      <diagonal/>
    </border>
    <border>
      <left/>
      <right/>
      <top style="thin">
        <color rgb="FFFF0000"/>
      </top>
      <bottom style="thin">
        <color auto="1"/>
      </bottom>
      <diagonal/>
    </border>
    <border>
      <left style="thin">
        <color auto="1"/>
      </left>
      <right style="thin">
        <color auto="1"/>
      </right>
      <top style="thin">
        <color rgb="FFFF0000"/>
      </top>
      <bottom style="thin">
        <color auto="1"/>
      </bottom>
      <diagonal/>
    </border>
    <border>
      <left style="thin">
        <color rgb="FFFF0000"/>
      </left>
      <right style="thin">
        <color auto="1"/>
      </right>
      <top style="thin">
        <color auto="1"/>
      </top>
      <bottom style="thin">
        <color auto="1"/>
      </bottom>
      <diagonal/>
    </border>
    <border>
      <left style="thin">
        <color rgb="FFFF0000"/>
      </left>
      <right/>
      <top style="thin">
        <color auto="1"/>
      </top>
      <bottom style="thin">
        <color auto="1"/>
      </bottom>
      <diagonal/>
    </border>
    <border>
      <left style="thin">
        <color rgb="FFFF0000"/>
      </left>
      <right/>
      <top style="thin">
        <color rgb="FFFF0000"/>
      </top>
      <bottom/>
      <diagonal/>
    </border>
    <border diagonalDown="1">
      <left style="thin">
        <color auto="1"/>
      </left>
      <right style="thin">
        <color auto="1"/>
      </right>
      <top style="thin">
        <color auto="1"/>
      </top>
      <bottom style="thin">
        <color auto="1"/>
      </bottom>
      <diagonal style="thin">
        <color indexed="64"/>
      </diagonal>
    </border>
    <border>
      <left/>
      <right style="thin">
        <color rgb="FFFF0000"/>
      </right>
      <top/>
      <bottom style="thin">
        <color indexed="64"/>
      </bottom>
      <diagonal/>
    </border>
    <border>
      <left/>
      <right style="thin">
        <color rgb="FFFF0000"/>
      </right>
      <top style="thin">
        <color auto="1"/>
      </top>
      <bottom/>
      <diagonal/>
    </border>
    <border>
      <left/>
      <right style="thin">
        <color rgb="FFFF0000"/>
      </right>
      <top/>
      <bottom/>
      <diagonal/>
    </border>
    <border>
      <left style="thin">
        <color rgb="FFFF0000"/>
      </left>
      <right/>
      <top/>
      <bottom style="thin">
        <color indexed="64"/>
      </bottom>
      <diagonal/>
    </border>
    <border>
      <left style="thin">
        <color rgb="FFFF0000"/>
      </left>
      <right/>
      <top style="thin">
        <color auto="1"/>
      </top>
      <bottom/>
      <diagonal/>
    </border>
    <border>
      <left/>
      <right style="medium">
        <color theme="1"/>
      </right>
      <top style="thin">
        <color indexed="64"/>
      </top>
      <bottom/>
      <diagonal/>
    </border>
    <border>
      <left style="thin">
        <color rgb="FFFF0000"/>
      </left>
      <right style="thin">
        <color indexed="64"/>
      </right>
      <top/>
      <bottom style="thin">
        <color auto="1"/>
      </bottom>
      <diagonal/>
    </border>
    <border>
      <left style="thin">
        <color rgb="FFFF0000"/>
      </left>
      <right style="thin">
        <color indexed="64"/>
      </right>
      <top style="thin">
        <color auto="1"/>
      </top>
      <bottom/>
      <diagonal/>
    </border>
  </borders>
  <cellStyleXfs count="5">
    <xf numFmtId="0" fontId="0" fillId="0" borderId="0">
      <alignment vertical="center"/>
    </xf>
    <xf numFmtId="38" fontId="2" fillId="0" borderId="0" applyFont="0" applyFill="0" applyBorder="0" applyAlignment="0" applyProtection="0">
      <alignment vertical="center"/>
    </xf>
    <xf numFmtId="38" fontId="29" fillId="0" borderId="0" applyFont="0" applyFill="0" applyBorder="0" applyAlignment="0" applyProtection="0"/>
    <xf numFmtId="0" fontId="30" fillId="0" borderId="0"/>
    <xf numFmtId="0" fontId="2" fillId="0" borderId="0">
      <alignment vertical="center"/>
    </xf>
  </cellStyleXfs>
  <cellXfs count="672">
    <xf numFmtId="0" fontId="0" fillId="0" borderId="0" xfId="0">
      <alignment vertical="center"/>
    </xf>
    <xf numFmtId="0" fontId="0" fillId="0" borderId="0" xfId="0" applyNumberFormat="1">
      <alignment vertical="center"/>
    </xf>
    <xf numFmtId="0" fontId="0" fillId="0" borderId="0" xfId="0" applyNumberFormat="1" applyAlignment="1"/>
    <xf numFmtId="0" fontId="0" fillId="0" borderId="0" xfId="0" applyNumberFormat="1" applyFill="1" applyAlignment="1"/>
    <xf numFmtId="0" fontId="0" fillId="0" borderId="0" xfId="0" applyNumberFormat="1" applyFill="1">
      <alignment vertical="center"/>
    </xf>
    <xf numFmtId="0" fontId="0" fillId="0" borderId="0" xfId="0" applyFill="1">
      <alignment vertical="center"/>
    </xf>
    <xf numFmtId="0" fontId="8" fillId="0" borderId="0" xfId="0" applyFont="1">
      <alignment vertical="center"/>
    </xf>
    <xf numFmtId="0" fontId="8" fillId="0" borderId="1" xfId="0" applyFont="1" applyBorder="1">
      <alignment vertical="center"/>
    </xf>
    <xf numFmtId="0" fontId="8" fillId="0" borderId="1" xfId="0" applyFont="1" applyFill="1" applyBorder="1" applyAlignment="1">
      <alignment horizontal="center" vertical="center"/>
    </xf>
    <xf numFmtId="0" fontId="8" fillId="0" borderId="11" xfId="0" applyFont="1" applyBorder="1">
      <alignment vertical="center"/>
    </xf>
    <xf numFmtId="0" fontId="8" fillId="0" borderId="13" xfId="0" applyFont="1" applyBorder="1">
      <alignment vertical="center"/>
    </xf>
    <xf numFmtId="0" fontId="8" fillId="0" borderId="2" xfId="0" applyFont="1" applyBorder="1">
      <alignment vertical="center"/>
    </xf>
    <xf numFmtId="0" fontId="8" fillId="0" borderId="11" xfId="0" applyFont="1" applyFill="1" applyBorder="1">
      <alignment vertical="center"/>
    </xf>
    <xf numFmtId="0" fontId="8" fillId="0" borderId="12" xfId="0" applyFont="1" applyFill="1" applyBorder="1">
      <alignment vertical="center"/>
    </xf>
    <xf numFmtId="0" fontId="8" fillId="0" borderId="13" xfId="0" applyFont="1" applyFill="1" applyBorder="1">
      <alignment vertical="center"/>
    </xf>
    <xf numFmtId="0" fontId="8" fillId="0" borderId="3" xfId="0" applyFont="1" applyBorder="1">
      <alignment vertical="center"/>
    </xf>
    <xf numFmtId="0" fontId="8" fillId="0" borderId="4" xfId="0" applyFont="1" applyBorder="1">
      <alignment vertical="center"/>
    </xf>
    <xf numFmtId="0" fontId="8" fillId="0" borderId="2" xfId="0" applyFont="1" applyFill="1" applyBorder="1" applyAlignment="1">
      <alignment horizontal="center" vertical="center"/>
    </xf>
    <xf numFmtId="0" fontId="8" fillId="0" borderId="5" xfId="0" applyFont="1" applyFill="1" applyBorder="1">
      <alignment vertical="center"/>
    </xf>
    <xf numFmtId="0" fontId="8" fillId="0" borderId="15" xfId="0" applyFont="1" applyFill="1" applyBorder="1">
      <alignment vertical="center"/>
    </xf>
    <xf numFmtId="0" fontId="8" fillId="0" borderId="6" xfId="0" applyFont="1" applyFill="1" applyBorder="1">
      <alignment vertical="center"/>
    </xf>
    <xf numFmtId="0" fontId="8" fillId="0" borderId="0" xfId="0" applyFont="1" applyProtection="1">
      <alignment vertical="center"/>
    </xf>
    <xf numFmtId="0" fontId="8" fillId="0" borderId="0" xfId="0" applyFont="1" applyAlignment="1">
      <alignment vertical="center"/>
    </xf>
    <xf numFmtId="0" fontId="8" fillId="0" borderId="12" xfId="0" applyFont="1" applyBorder="1">
      <alignment vertical="center"/>
    </xf>
    <xf numFmtId="0" fontId="8" fillId="0" borderId="3" xfId="0" applyFont="1" applyFill="1" applyBorder="1">
      <alignment vertical="center"/>
    </xf>
    <xf numFmtId="0" fontId="8" fillId="0" borderId="0" xfId="0" applyFont="1" applyFill="1" applyAlignment="1" applyProtection="1">
      <alignment vertical="center"/>
    </xf>
    <xf numFmtId="0" fontId="8" fillId="0" borderId="0" xfId="0" applyFont="1" applyFill="1" applyAlignment="1" applyProtection="1">
      <alignment horizontal="right" vertical="center"/>
    </xf>
    <xf numFmtId="0" fontId="8" fillId="0" borderId="0" xfId="0" applyFont="1" applyFill="1" applyProtection="1">
      <alignment vertical="center"/>
    </xf>
    <xf numFmtId="0" fontId="8" fillId="0" borderId="15" xfId="0" applyFont="1" applyBorder="1">
      <alignment vertical="center"/>
    </xf>
    <xf numFmtId="0" fontId="8" fillId="0" borderId="6" xfId="0" applyFont="1" applyBorder="1">
      <alignment vertical="center"/>
    </xf>
    <xf numFmtId="0" fontId="8" fillId="0" borderId="2" xfId="0" applyFont="1" applyBorder="1" applyAlignment="1">
      <alignment horizontal="center" vertical="center"/>
    </xf>
    <xf numFmtId="0" fontId="8" fillId="0" borderId="14" xfId="0" applyFont="1" applyBorder="1">
      <alignment vertical="center"/>
    </xf>
    <xf numFmtId="0" fontId="8" fillId="0" borderId="10" xfId="0" applyFont="1" applyBorder="1">
      <alignment vertical="center"/>
    </xf>
    <xf numFmtId="0" fontId="8" fillId="0" borderId="3" xfId="0" applyFont="1" applyBorder="1" applyAlignment="1">
      <alignment horizontal="center" vertical="center"/>
    </xf>
    <xf numFmtId="0" fontId="8" fillId="0" borderId="5" xfId="0" applyFont="1" applyBorder="1">
      <alignment vertical="center"/>
    </xf>
    <xf numFmtId="0" fontId="8" fillId="0" borderId="3" xfId="0" applyFont="1" applyFill="1" applyBorder="1" applyAlignment="1">
      <alignment horizontal="center" vertical="center"/>
    </xf>
    <xf numFmtId="0" fontId="8" fillId="0" borderId="7" xfId="0" applyFont="1" applyBorder="1">
      <alignment vertical="center"/>
    </xf>
    <xf numFmtId="0" fontId="8" fillId="0" borderId="0" xfId="0" applyFont="1" applyBorder="1">
      <alignment vertical="center"/>
    </xf>
    <xf numFmtId="0" fontId="8" fillId="0" borderId="8" xfId="0" applyFont="1" applyBorder="1">
      <alignment vertical="center"/>
    </xf>
    <xf numFmtId="0" fontId="8" fillId="0" borderId="1" xfId="0" applyFont="1" applyBorder="1" applyAlignment="1">
      <alignment horizontal="center" vertical="center"/>
    </xf>
    <xf numFmtId="0" fontId="8" fillId="0" borderId="0" xfId="0" applyFont="1" applyBorder="1" applyAlignment="1">
      <alignment vertical="center"/>
    </xf>
    <xf numFmtId="0" fontId="8" fillId="0" borderId="4" xfId="0" applyFont="1" applyBorder="1" applyAlignment="1">
      <alignment horizontal="center" vertical="center"/>
    </xf>
    <xf numFmtId="0" fontId="8" fillId="0" borderId="4" xfId="0" applyFont="1" applyFill="1" applyBorder="1" applyAlignment="1">
      <alignment horizontal="center" vertical="center"/>
    </xf>
    <xf numFmtId="0" fontId="8" fillId="0" borderId="9" xfId="0" applyFont="1" applyBorder="1">
      <alignment vertical="center"/>
    </xf>
    <xf numFmtId="0" fontId="8" fillId="0" borderId="4" xfId="0" applyFont="1" applyFill="1" applyBorder="1">
      <alignment vertical="center"/>
    </xf>
    <xf numFmtId="0" fontId="8" fillId="0" borderId="7" xfId="0" applyFont="1" applyBorder="1" applyAlignment="1">
      <alignment vertical="center"/>
    </xf>
    <xf numFmtId="0" fontId="11" fillId="0" borderId="0" xfId="0" applyFont="1" applyBorder="1" applyAlignment="1">
      <alignment vertical="center"/>
    </xf>
    <xf numFmtId="0" fontId="11" fillId="0" borderId="8" xfId="0" applyFont="1" applyBorder="1" applyAlignment="1">
      <alignment vertical="center"/>
    </xf>
    <xf numFmtId="0" fontId="10" fillId="0" borderId="2" xfId="0" applyFont="1" applyBorder="1">
      <alignment vertical="center"/>
    </xf>
    <xf numFmtId="0" fontId="10" fillId="0" borderId="8" xfId="0" applyFont="1" applyBorder="1">
      <alignment vertical="center"/>
    </xf>
    <xf numFmtId="0" fontId="10" fillId="0" borderId="3" xfId="0" applyFont="1" applyBorder="1">
      <alignment vertical="center"/>
    </xf>
    <xf numFmtId="0" fontId="8" fillId="0" borderId="0" xfId="0" applyFont="1" applyAlignment="1">
      <alignment vertical="top" wrapText="1"/>
    </xf>
    <xf numFmtId="0" fontId="8" fillId="0" borderId="9" xfId="0" applyFont="1" applyFill="1" applyBorder="1">
      <alignment vertical="center"/>
    </xf>
    <xf numFmtId="0" fontId="8" fillId="0" borderId="14" xfId="0" applyFont="1" applyFill="1" applyBorder="1">
      <alignment vertical="center"/>
    </xf>
    <xf numFmtId="0" fontId="8" fillId="0" borderId="10" xfId="0" applyFont="1" applyFill="1" applyBorder="1">
      <alignment vertical="center"/>
    </xf>
    <xf numFmtId="0" fontId="8" fillId="0" borderId="0" xfId="0" applyFont="1" applyAlignment="1"/>
    <xf numFmtId="0" fontId="8" fillId="0" borderId="11" xfId="0" applyFont="1" applyBorder="1" applyAlignment="1"/>
    <xf numFmtId="0" fontId="8" fillId="0" borderId="12" xfId="0" applyFont="1" applyBorder="1" applyAlignment="1"/>
    <xf numFmtId="0" fontId="8" fillId="0" borderId="13" xfId="0" applyFont="1" applyBorder="1" applyAlignment="1"/>
    <xf numFmtId="0" fontId="8" fillId="0" borderId="2" xfId="0" applyFont="1" applyBorder="1" applyAlignment="1"/>
    <xf numFmtId="0" fontId="8" fillId="0" borderId="15" xfId="0" applyFont="1" applyBorder="1" applyAlignment="1"/>
    <xf numFmtId="0" fontId="8" fillId="0" borderId="3" xfId="0" applyFont="1" applyBorder="1" applyAlignment="1"/>
    <xf numFmtId="0" fontId="8" fillId="0" borderId="3" xfId="0" applyFont="1" applyFill="1" applyBorder="1" applyAlignment="1">
      <alignment horizontal="center"/>
    </xf>
    <xf numFmtId="0" fontId="8" fillId="0" borderId="0" xfId="0" applyFont="1" applyFill="1">
      <alignment vertical="center"/>
    </xf>
    <xf numFmtId="0" fontId="8" fillId="0" borderId="0" xfId="0" applyFont="1" applyFill="1" applyAlignment="1"/>
    <xf numFmtId="0" fontId="8" fillId="0" borderId="2" xfId="0" applyFont="1" applyFill="1" applyBorder="1" applyAlignment="1"/>
    <xf numFmtId="0" fontId="8" fillId="0" borderId="15" xfId="0" applyFont="1" applyFill="1" applyBorder="1" applyAlignment="1"/>
    <xf numFmtId="0" fontId="8" fillId="0" borderId="0" xfId="0" applyFont="1" applyFill="1" applyAlignment="1">
      <alignment vertical="top"/>
    </xf>
    <xf numFmtId="56" fontId="8" fillId="0" borderId="0" xfId="0" quotePrefix="1" applyNumberFormat="1" applyFont="1" applyFill="1" applyAlignment="1">
      <alignment horizontal="left"/>
    </xf>
    <xf numFmtId="0" fontId="8" fillId="0" borderId="0" xfId="0" quotePrefix="1" applyNumberFormat="1" applyFont="1" applyFill="1" applyAlignment="1">
      <alignment horizontal="right"/>
    </xf>
    <xf numFmtId="0" fontId="8" fillId="0" borderId="0" xfId="0" applyNumberFormat="1" applyFont="1" applyFill="1" applyAlignment="1"/>
    <xf numFmtId="0" fontId="8" fillId="0" borderId="0" xfId="0" applyNumberFormat="1" applyFont="1" applyFill="1">
      <alignment vertical="center"/>
    </xf>
    <xf numFmtId="0" fontId="8" fillId="0" borderId="12" xfId="0" applyNumberFormat="1" applyFont="1" applyFill="1" applyBorder="1" applyAlignment="1"/>
    <xf numFmtId="0" fontId="8" fillId="0" borderId="13" xfId="0" applyNumberFormat="1" applyFont="1" applyFill="1" applyBorder="1" applyAlignment="1"/>
    <xf numFmtId="0" fontId="8" fillId="0" borderId="5" xfId="0" applyNumberFormat="1" applyFont="1" applyFill="1" applyBorder="1" applyAlignment="1"/>
    <xf numFmtId="0" fontId="8" fillId="0" borderId="15" xfId="0" applyNumberFormat="1" applyFont="1" applyFill="1" applyBorder="1" applyAlignment="1"/>
    <xf numFmtId="0" fontId="8" fillId="0" borderId="6" xfId="0" applyNumberFormat="1" applyFont="1" applyFill="1" applyBorder="1" applyAlignment="1"/>
    <xf numFmtId="0" fontId="8" fillId="0" borderId="9" xfId="0" applyNumberFormat="1" applyFont="1" applyFill="1" applyBorder="1" applyAlignment="1"/>
    <xf numFmtId="0" fontId="8" fillId="0" borderId="14" xfId="0" applyNumberFormat="1" applyFont="1" applyFill="1" applyBorder="1" applyAlignment="1"/>
    <xf numFmtId="0" fontId="8" fillId="0" borderId="10" xfId="0" applyNumberFormat="1" applyFont="1" applyFill="1" applyBorder="1" applyAlignment="1"/>
    <xf numFmtId="0" fontId="8" fillId="0" borderId="0" xfId="0" applyNumberFormat="1" applyFont="1" applyFill="1" applyBorder="1">
      <alignment vertical="center"/>
    </xf>
    <xf numFmtId="0" fontId="8" fillId="0" borderId="0" xfId="0" applyNumberFormat="1" applyFont="1" applyFill="1" applyBorder="1" applyAlignment="1"/>
    <xf numFmtId="0" fontId="8" fillId="0" borderId="0" xfId="0" applyNumberFormat="1" applyFont="1" applyFill="1" applyAlignment="1">
      <alignment horizontal="left" vertical="top"/>
    </xf>
    <xf numFmtId="0" fontId="11" fillId="0" borderId="0" xfId="0" applyNumberFormat="1" applyFont="1" applyFill="1" applyAlignment="1"/>
    <xf numFmtId="0" fontId="8" fillId="0" borderId="0" xfId="0" applyNumberFormat="1" applyFont="1" applyFill="1" applyAlignment="1">
      <alignment horizontal="left"/>
    </xf>
    <xf numFmtId="0" fontId="8" fillId="0" borderId="0" xfId="0" applyNumberFormat="1" applyFont="1" applyFill="1" applyAlignment="1">
      <alignment horizontal="left" vertical="center"/>
    </xf>
    <xf numFmtId="0" fontId="8" fillId="0" borderId="0" xfId="0" applyFont="1" applyAlignment="1">
      <alignment wrapText="1"/>
    </xf>
    <xf numFmtId="0" fontId="13" fillId="0" borderId="0" xfId="0" applyFont="1" applyAlignment="1">
      <alignment vertical="center"/>
    </xf>
    <xf numFmtId="0" fontId="13" fillId="0" borderId="0" xfId="0" applyFont="1" applyFill="1" applyBorder="1" applyAlignment="1">
      <alignment vertical="center"/>
    </xf>
    <xf numFmtId="0" fontId="14" fillId="0" borderId="0" xfId="0" applyFont="1" applyFill="1" applyBorder="1" applyAlignment="1">
      <alignment vertical="center"/>
    </xf>
    <xf numFmtId="0" fontId="15" fillId="0" borderId="0" xfId="0" applyFont="1" applyAlignment="1">
      <alignment vertical="center"/>
    </xf>
    <xf numFmtId="0" fontId="16" fillId="0" borderId="0" xfId="0" applyFont="1" applyFill="1" applyBorder="1" applyAlignment="1">
      <alignment horizontal="center" vertical="center"/>
    </xf>
    <xf numFmtId="0" fontId="17" fillId="0" borderId="0" xfId="0" applyFont="1">
      <alignment vertical="center"/>
    </xf>
    <xf numFmtId="0" fontId="8" fillId="0" borderId="0" xfId="0" applyFont="1" applyFill="1" applyBorder="1" applyAlignment="1">
      <alignment horizontal="left" vertical="center"/>
    </xf>
    <xf numFmtId="0" fontId="19" fillId="0" borderId="0" xfId="0" applyFont="1">
      <alignment vertical="center"/>
    </xf>
    <xf numFmtId="0" fontId="21" fillId="0" borderId="0" xfId="0" applyFont="1">
      <alignment vertical="center"/>
    </xf>
    <xf numFmtId="0" fontId="22" fillId="0" borderId="0" xfId="0" applyFont="1">
      <alignment vertical="center"/>
    </xf>
    <xf numFmtId="0" fontId="8" fillId="0" borderId="0" xfId="0" applyFont="1" applyAlignment="1">
      <alignment vertical="top"/>
    </xf>
    <xf numFmtId="0" fontId="8" fillId="0" borderId="0" xfId="0" applyNumberFormat="1" applyFont="1" applyAlignment="1"/>
    <xf numFmtId="0" fontId="8" fillId="0" borderId="0" xfId="0" applyNumberFormat="1" applyFont="1">
      <alignment vertical="center"/>
    </xf>
    <xf numFmtId="0" fontId="8" fillId="0" borderId="0" xfId="0" applyNumberFormat="1" applyFont="1" applyAlignment="1">
      <alignment vertical="top"/>
    </xf>
    <xf numFmtId="0" fontId="19" fillId="0" borderId="0" xfId="0" applyFont="1" applyFill="1">
      <alignment vertical="center"/>
    </xf>
    <xf numFmtId="0" fontId="20" fillId="0" borderId="0" xfId="0" applyFont="1" applyFill="1" applyBorder="1" applyAlignment="1">
      <alignment vertical="center"/>
    </xf>
    <xf numFmtId="0" fontId="8" fillId="0" borderId="0" xfId="0" applyFont="1" applyAlignment="1">
      <alignment horizontal="center" vertical="center"/>
    </xf>
    <xf numFmtId="0" fontId="8" fillId="0" borderId="0" xfId="0" quotePrefix="1" applyFont="1" applyAlignment="1">
      <alignment horizontal="left" vertical="center"/>
    </xf>
    <xf numFmtId="181" fontId="8" fillId="0" borderId="26" xfId="0" applyNumberFormat="1" applyFont="1" applyFill="1" applyBorder="1" applyAlignment="1">
      <alignment vertical="center"/>
    </xf>
    <xf numFmtId="181" fontId="8" fillId="0" borderId="27" xfId="0" applyNumberFormat="1" applyFont="1" applyFill="1" applyBorder="1" applyAlignment="1">
      <alignment vertical="center"/>
    </xf>
    <xf numFmtId="0" fontId="15" fillId="0" borderId="0" xfId="0" applyFont="1" applyFill="1" applyBorder="1" applyAlignment="1" applyProtection="1">
      <alignment horizontal="center" vertical="center"/>
      <protection locked="0"/>
    </xf>
    <xf numFmtId="0" fontId="10" fillId="0" borderId="0" xfId="0" applyFont="1" applyFill="1" applyAlignment="1">
      <alignment vertical="top"/>
    </xf>
    <xf numFmtId="0" fontId="9" fillId="0" borderId="0" xfId="0" applyFont="1" applyFill="1" applyAlignment="1">
      <alignment vertical="top"/>
    </xf>
    <xf numFmtId="0" fontId="9" fillId="0" borderId="0" xfId="0" applyFont="1" applyFill="1" applyAlignment="1"/>
    <xf numFmtId="0" fontId="11" fillId="0" borderId="0" xfId="0" applyNumberFormat="1" applyFont="1" applyFill="1" applyAlignment="1">
      <alignment horizontal="left"/>
    </xf>
    <xf numFmtId="0" fontId="9" fillId="0" borderId="0" xfId="0" applyNumberFormat="1" applyFont="1" applyFill="1" applyAlignment="1"/>
    <xf numFmtId="0" fontId="8" fillId="0" borderId="29" xfId="0" applyFont="1" applyBorder="1">
      <alignment vertical="center"/>
    </xf>
    <xf numFmtId="0" fontId="8" fillId="0" borderId="0" xfId="0" quotePrefix="1" applyFont="1" applyFill="1" applyAlignment="1">
      <alignment vertical="top"/>
    </xf>
    <xf numFmtId="0" fontId="8" fillId="0" borderId="0" xfId="0" applyNumberFormat="1" applyFont="1" applyBorder="1" applyAlignment="1">
      <alignment vertical="center"/>
    </xf>
    <xf numFmtId="0" fontId="8" fillId="0" borderId="5" xfId="0" applyFont="1" applyFill="1" applyBorder="1" applyAlignment="1">
      <alignment horizontal="center" vertical="center"/>
    </xf>
    <xf numFmtId="0" fontId="8" fillId="0" borderId="9" xfId="0" applyFont="1" applyFill="1" applyBorder="1" applyAlignment="1">
      <alignment horizontal="center" vertical="center"/>
    </xf>
    <xf numFmtId="0" fontId="0" fillId="0" borderId="0" xfId="0" applyNumberFormat="1" applyAlignment="1">
      <alignment vertical="top"/>
    </xf>
    <xf numFmtId="0" fontId="8" fillId="0" borderId="0" xfId="0" quotePrefix="1" applyNumberFormat="1" applyFont="1" applyFill="1" applyAlignment="1">
      <alignment horizontal="right" vertical="top"/>
    </xf>
    <xf numFmtId="0" fontId="8" fillId="0" borderId="0" xfId="0" applyNumberFormat="1" applyFont="1" applyFill="1" applyAlignment="1">
      <alignment vertical="top"/>
    </xf>
    <xf numFmtId="0" fontId="0" fillId="0" borderId="0" xfId="0" applyFill="1" applyAlignment="1">
      <alignment vertical="top"/>
    </xf>
    <xf numFmtId="0" fontId="0" fillId="0" borderId="0" xfId="0" applyAlignment="1">
      <alignment vertical="top"/>
    </xf>
    <xf numFmtId="0" fontId="8" fillId="0" borderId="14" xfId="0" applyNumberFormat="1" applyFont="1" applyFill="1" applyBorder="1" applyAlignment="1">
      <alignment vertical="top"/>
    </xf>
    <xf numFmtId="0" fontId="8" fillId="0" borderId="5" xfId="0" applyNumberFormat="1" applyFont="1" applyFill="1" applyBorder="1" applyAlignment="1">
      <alignment vertical="top"/>
    </xf>
    <xf numFmtId="0" fontId="8" fillId="0" borderId="15" xfId="0" applyFont="1" applyFill="1" applyBorder="1" applyAlignment="1">
      <alignment vertical="top"/>
    </xf>
    <xf numFmtId="0" fontId="8" fillId="0" borderId="15" xfId="0" applyNumberFormat="1" applyFont="1" applyFill="1" applyBorder="1" applyAlignment="1">
      <alignment vertical="top"/>
    </xf>
    <xf numFmtId="0" fontId="8" fillId="0" borderId="6" xfId="0" applyFont="1" applyFill="1" applyBorder="1" applyAlignment="1">
      <alignment vertical="top"/>
    </xf>
    <xf numFmtId="0" fontId="9" fillId="0" borderId="15" xfId="0" applyNumberFormat="1" applyFont="1" applyFill="1" applyBorder="1" applyAlignment="1">
      <alignment vertical="top"/>
    </xf>
    <xf numFmtId="0" fontId="8" fillId="0" borderId="6" xfId="0" applyNumberFormat="1" applyFont="1" applyFill="1" applyBorder="1" applyAlignment="1">
      <alignment vertical="top"/>
    </xf>
    <xf numFmtId="0" fontId="8" fillId="0" borderId="7" xfId="0" applyFont="1" applyFill="1" applyBorder="1" applyAlignment="1">
      <alignment vertical="top"/>
    </xf>
    <xf numFmtId="0" fontId="8" fillId="0" borderId="0" xfId="0" applyNumberFormat="1" applyFont="1" applyFill="1" applyBorder="1" applyAlignment="1">
      <alignment vertical="top"/>
    </xf>
    <xf numFmtId="0" fontId="8" fillId="0" borderId="8" xfId="0" applyFont="1" applyFill="1" applyBorder="1" applyAlignment="1">
      <alignment vertical="top"/>
    </xf>
    <xf numFmtId="0" fontId="9" fillId="0" borderId="0" xfId="0" applyNumberFormat="1" applyFont="1" applyFill="1" applyBorder="1" applyAlignment="1">
      <alignment vertical="top"/>
    </xf>
    <xf numFmtId="0" fontId="8" fillId="0" borderId="8" xfId="0" applyNumberFormat="1" applyFont="1" applyFill="1" applyBorder="1" applyAlignment="1">
      <alignment vertical="top"/>
    </xf>
    <xf numFmtId="0" fontId="8" fillId="0" borderId="9" xfId="0" applyFont="1" applyFill="1" applyBorder="1" applyAlignment="1">
      <alignment vertical="top"/>
    </xf>
    <xf numFmtId="0" fontId="8" fillId="0" borderId="14" xfId="0" applyFont="1" applyFill="1" applyBorder="1" applyAlignment="1">
      <alignment vertical="top"/>
    </xf>
    <xf numFmtId="0" fontId="8" fillId="0" borderId="10" xfId="0" applyNumberFormat="1" applyFont="1" applyFill="1" applyBorder="1" applyAlignment="1">
      <alignment vertical="top"/>
    </xf>
    <xf numFmtId="0" fontId="8" fillId="0" borderId="14" xfId="0" applyNumberFormat="1" applyFont="1" applyFill="1" applyBorder="1" applyAlignment="1">
      <alignment horizontal="left" vertical="top"/>
    </xf>
    <xf numFmtId="0" fontId="8" fillId="0" borderId="14" xfId="0" applyFont="1" applyFill="1" applyBorder="1" applyAlignment="1">
      <alignment horizontal="left" vertical="top"/>
    </xf>
    <xf numFmtId="0" fontId="8" fillId="0" borderId="10" xfId="0" applyFont="1" applyFill="1" applyBorder="1" applyAlignment="1">
      <alignment vertical="top"/>
    </xf>
    <xf numFmtId="0" fontId="9" fillId="0" borderId="14" xfId="0" applyNumberFormat="1" applyFont="1" applyFill="1" applyBorder="1" applyAlignment="1">
      <alignment vertical="top"/>
    </xf>
    <xf numFmtId="0" fontId="8" fillId="0" borderId="0" xfId="0" quotePrefix="1" applyFont="1" applyAlignment="1">
      <alignment horizontal="left" vertical="top"/>
    </xf>
    <xf numFmtId="56" fontId="8" fillId="0" borderId="0" xfId="0" quotePrefix="1" applyNumberFormat="1" applyFont="1" applyFill="1" applyAlignment="1">
      <alignment horizontal="left" vertical="top"/>
    </xf>
    <xf numFmtId="0" fontId="9" fillId="0" borderId="0" xfId="0" applyNumberFormat="1" applyFont="1" applyFill="1" applyAlignment="1">
      <alignment vertical="top"/>
    </xf>
    <xf numFmtId="0" fontId="8" fillId="0" borderId="0" xfId="0" applyFont="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lignment vertical="center"/>
    </xf>
    <xf numFmtId="0" fontId="8" fillId="0" borderId="0" xfId="0" applyFont="1" applyAlignment="1">
      <alignment horizontal="right" vertical="center"/>
    </xf>
    <xf numFmtId="0" fontId="8" fillId="0" borderId="0" xfId="0" applyFont="1" applyBorder="1" applyAlignment="1">
      <alignment vertical="center"/>
    </xf>
    <xf numFmtId="179" fontId="23" fillId="0" borderId="30" xfId="1" applyNumberFormat="1" applyFont="1" applyFill="1" applyBorder="1" applyAlignment="1">
      <alignment vertical="center"/>
    </xf>
    <xf numFmtId="0" fontId="8" fillId="0" borderId="0" xfId="0" applyFont="1" applyBorder="1" applyAlignment="1">
      <alignment horizontal="center" vertical="center"/>
    </xf>
    <xf numFmtId="0" fontId="8" fillId="0" borderId="29"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top" wrapText="1"/>
    </xf>
    <xf numFmtId="0" fontId="8" fillId="0" borderId="0" xfId="0" applyNumberFormat="1" applyFont="1" applyFill="1" applyAlignment="1">
      <alignment horizontal="center" vertical="center"/>
    </xf>
    <xf numFmtId="0" fontId="8" fillId="0" borderId="0" xfId="0" applyNumberFormat="1" applyFont="1" applyFill="1" applyBorder="1" applyAlignment="1">
      <alignment horizontal="center" vertical="center"/>
    </xf>
    <xf numFmtId="0" fontId="8" fillId="0" borderId="0" xfId="0" quotePrefix="1" applyFont="1" applyBorder="1" applyAlignment="1">
      <alignment horizontal="center" vertical="center"/>
    </xf>
    <xf numFmtId="0" fontId="8" fillId="0" borderId="30" xfId="0" applyFont="1" applyBorder="1">
      <alignment vertical="center"/>
    </xf>
    <xf numFmtId="0" fontId="8" fillId="0" borderId="55" xfId="0" applyFont="1" applyBorder="1" applyAlignment="1">
      <alignment horizontal="center" vertical="center"/>
    </xf>
    <xf numFmtId="0" fontId="25" fillId="0" borderId="0" xfId="0" applyFont="1" applyBorder="1" applyAlignment="1">
      <alignment vertical="center"/>
    </xf>
    <xf numFmtId="0" fontId="8" fillId="0" borderId="30" xfId="0" applyFont="1" applyBorder="1" applyAlignment="1">
      <alignment horizontal="right" vertical="center"/>
    </xf>
    <xf numFmtId="0" fontId="12" fillId="0" borderId="42" xfId="0" applyFont="1" applyFill="1" applyBorder="1" applyAlignment="1">
      <alignment horizontal="center" vertical="center" shrinkToFit="1"/>
    </xf>
    <xf numFmtId="0" fontId="19" fillId="0" borderId="0" xfId="0" applyFont="1" applyAlignment="1">
      <alignment vertical="center"/>
    </xf>
    <xf numFmtId="0" fontId="8" fillId="0" borderId="29" xfId="0" applyFont="1" applyBorder="1" applyAlignment="1">
      <alignment horizontal="right" vertical="center"/>
    </xf>
    <xf numFmtId="49" fontId="8" fillId="0" borderId="0" xfId="0" applyNumberFormat="1" applyFont="1" applyAlignment="1">
      <alignment vertical="center"/>
    </xf>
    <xf numFmtId="0" fontId="8" fillId="0" borderId="29" xfId="0" applyNumberFormat="1" applyFont="1" applyFill="1" applyBorder="1" applyAlignment="1"/>
    <xf numFmtId="0" fontId="8" fillId="0" borderId="0" xfId="0" applyNumberFormat="1" applyFont="1" applyFill="1" applyBorder="1" applyAlignment="1">
      <alignment horizontal="center"/>
    </xf>
    <xf numFmtId="0" fontId="8" fillId="0" borderId="45" xfId="0" applyNumberFormat="1" applyFont="1" applyFill="1" applyBorder="1" applyAlignment="1"/>
    <xf numFmtId="0" fontId="8" fillId="0" borderId="39" xfId="0" applyFont="1" applyFill="1" applyBorder="1">
      <alignment vertical="center"/>
    </xf>
    <xf numFmtId="0" fontId="8" fillId="0" borderId="39" xfId="0" applyNumberFormat="1" applyFont="1" applyFill="1" applyBorder="1" applyAlignment="1"/>
    <xf numFmtId="0" fontId="8" fillId="0" borderId="40" xfId="0" applyNumberFormat="1" applyFont="1" applyFill="1" applyBorder="1" applyAlignment="1"/>
    <xf numFmtId="0" fontId="8" fillId="0" borderId="30" xfId="0" applyNumberFormat="1" applyFont="1" applyFill="1" applyBorder="1" applyAlignment="1"/>
    <xf numFmtId="0" fontId="8" fillId="0" borderId="47" xfId="0" applyFont="1" applyFill="1" applyBorder="1" applyAlignment="1">
      <alignment horizontal="center" vertical="center"/>
    </xf>
    <xf numFmtId="0" fontId="8" fillId="0" borderId="29" xfId="0" applyNumberFormat="1" applyFont="1" applyFill="1" applyBorder="1" applyAlignment="1">
      <alignment vertical="top"/>
    </xf>
    <xf numFmtId="0" fontId="8" fillId="0" borderId="45" xfId="0" quotePrefix="1" applyNumberFormat="1" applyFont="1" applyFill="1" applyBorder="1" applyAlignment="1">
      <alignment vertical="top"/>
    </xf>
    <xf numFmtId="0" fontId="8" fillId="0" borderId="25" xfId="0" applyNumberFormat="1" applyFont="1" applyFill="1" applyBorder="1" applyAlignment="1">
      <alignment vertical="top"/>
    </xf>
    <xf numFmtId="0" fontId="8" fillId="0" borderId="35" xfId="0" applyNumberFormat="1" applyFont="1" applyFill="1" applyBorder="1" applyAlignment="1">
      <alignment vertical="top"/>
    </xf>
    <xf numFmtId="0" fontId="8" fillId="0" borderId="29" xfId="0" applyNumberFormat="1" applyFont="1" applyFill="1" applyBorder="1" applyAlignment="1">
      <alignment horizontal="left" vertical="top" wrapText="1"/>
    </xf>
    <xf numFmtId="0" fontId="8" fillId="0" borderId="29" xfId="0" applyNumberFormat="1" applyFont="1" applyFill="1" applyBorder="1" applyAlignment="1">
      <alignment horizontal="left" vertical="top"/>
    </xf>
    <xf numFmtId="0" fontId="8" fillId="0" borderId="30" xfId="0" applyNumberFormat="1" applyFont="1" applyFill="1" applyBorder="1" applyAlignment="1">
      <alignment horizontal="left" vertical="top" wrapText="1"/>
    </xf>
    <xf numFmtId="0" fontId="8" fillId="0" borderId="45" xfId="0" applyNumberFormat="1" applyFont="1" applyFill="1" applyBorder="1" applyAlignment="1">
      <alignment vertical="top"/>
    </xf>
    <xf numFmtId="0" fontId="8" fillId="0" borderId="39" xfId="0" applyNumberFormat="1" applyFont="1" applyFill="1" applyBorder="1" applyAlignment="1">
      <alignment vertical="top"/>
    </xf>
    <xf numFmtId="0" fontId="8" fillId="0" borderId="40" xfId="0" applyNumberFormat="1" applyFont="1" applyFill="1" applyBorder="1" applyAlignment="1">
      <alignment vertical="top"/>
    </xf>
    <xf numFmtId="0" fontId="8" fillId="0" borderId="29" xfId="0" applyFont="1" applyFill="1" applyBorder="1" applyAlignment="1">
      <alignment vertical="top"/>
    </xf>
    <xf numFmtId="0" fontId="8" fillId="0" borderId="30" xfId="0" applyNumberFormat="1" applyFont="1" applyFill="1" applyBorder="1" applyAlignment="1">
      <alignment vertical="top"/>
    </xf>
    <xf numFmtId="0" fontId="19" fillId="0" borderId="0" xfId="0" applyNumberFormat="1" applyFont="1" applyBorder="1">
      <alignment vertical="center"/>
    </xf>
    <xf numFmtId="0" fontId="8" fillId="0" borderId="0" xfId="0" applyFont="1" applyFill="1" applyAlignment="1" applyProtection="1">
      <alignment horizontal="center" vertical="center"/>
    </xf>
    <xf numFmtId="0" fontId="8" fillId="0" borderId="47" xfId="0" applyFont="1" applyBorder="1" applyAlignment="1">
      <alignment horizontal="center" vertical="center"/>
    </xf>
    <xf numFmtId="0" fontId="8" fillId="0" borderId="0" xfId="0" applyFont="1" applyAlignment="1">
      <alignment horizontal="center" vertical="center"/>
    </xf>
    <xf numFmtId="0" fontId="8" fillId="0" borderId="0" xfId="0" applyNumberFormat="1" applyFont="1" applyFill="1" applyAlignment="1">
      <alignment vertical="center"/>
    </xf>
    <xf numFmtId="0" fontId="8" fillId="0" borderId="29" xfId="0" applyNumberFormat="1" applyFont="1" applyFill="1" applyBorder="1" applyAlignment="1">
      <alignment vertical="center"/>
    </xf>
    <xf numFmtId="0" fontId="8" fillId="0" borderId="29" xfId="0" applyFont="1" applyFill="1" applyBorder="1" applyAlignment="1">
      <alignment vertical="center"/>
    </xf>
    <xf numFmtId="0" fontId="8" fillId="0" borderId="29" xfId="0" applyNumberFormat="1" applyFont="1" applyFill="1" applyBorder="1" applyAlignment="1" applyProtection="1">
      <alignment vertical="center"/>
      <protection locked="0"/>
    </xf>
    <xf numFmtId="0" fontId="8" fillId="0" borderId="0" xfId="0" applyFont="1" applyFill="1" applyBorder="1" applyAlignment="1">
      <alignment vertical="center"/>
    </xf>
    <xf numFmtId="0" fontId="9" fillId="0" borderId="60" xfId="0" applyNumberFormat="1" applyFont="1" applyBorder="1" applyAlignment="1">
      <alignment vertical="center"/>
    </xf>
    <xf numFmtId="0" fontId="9" fillId="0" borderId="0" xfId="0" applyNumberFormat="1" applyFont="1" applyBorder="1" applyAlignment="1">
      <alignment vertical="center"/>
    </xf>
    <xf numFmtId="0" fontId="8" fillId="0" borderId="0" xfId="0" applyNumberFormat="1" applyFont="1" applyBorder="1" applyAlignment="1">
      <alignment vertical="center"/>
    </xf>
    <xf numFmtId="0" fontId="9" fillId="0" borderId="65" xfId="0" applyNumberFormat="1" applyFont="1" applyBorder="1" applyAlignment="1">
      <alignment vertical="center"/>
    </xf>
    <xf numFmtId="0" fontId="9" fillId="0" borderId="29" xfId="0" applyNumberFormat="1" applyFont="1" applyBorder="1" applyAlignment="1">
      <alignment vertical="center"/>
    </xf>
    <xf numFmtId="0" fontId="9" fillId="0" borderId="66" xfId="0" applyNumberFormat="1" applyFont="1" applyBorder="1" applyAlignment="1">
      <alignment vertical="center"/>
    </xf>
    <xf numFmtId="0" fontId="9" fillId="0" borderId="39" xfId="0" applyNumberFormat="1" applyFont="1" applyBorder="1" applyAlignment="1">
      <alignment vertical="center"/>
    </xf>
    <xf numFmtId="0" fontId="9" fillId="0" borderId="41" xfId="0" applyNumberFormat="1" applyFont="1" applyBorder="1" applyAlignment="1">
      <alignment vertical="center"/>
    </xf>
    <xf numFmtId="0" fontId="8" fillId="0" borderId="0" xfId="0" applyNumberFormat="1" applyFont="1" applyAlignment="1">
      <alignment horizontal="left" vertical="center" wrapText="1"/>
    </xf>
    <xf numFmtId="0" fontId="8" fillId="0" borderId="0" xfId="0" applyNumberFormat="1" applyFont="1" applyAlignment="1">
      <alignment vertical="center"/>
    </xf>
    <xf numFmtId="0" fontId="14" fillId="0" borderId="0" xfId="0" applyNumberFormat="1" applyFont="1" applyAlignment="1">
      <alignment vertical="center"/>
    </xf>
    <xf numFmtId="0" fontId="8" fillId="0" borderId="0" xfId="0" applyNumberFormat="1" applyFont="1" applyBorder="1" applyAlignment="1">
      <alignment horizontal="center" vertical="center"/>
    </xf>
    <xf numFmtId="0" fontId="19" fillId="0" borderId="0" xfId="0" applyNumberFormat="1" applyFont="1" applyBorder="1" applyAlignment="1">
      <alignment vertical="center"/>
    </xf>
    <xf numFmtId="0" fontId="8" fillId="0" borderId="0" xfId="0" applyNumberFormat="1" applyFont="1" applyAlignment="1">
      <alignment horizontal="right" vertical="center"/>
    </xf>
    <xf numFmtId="0" fontId="28" fillId="0" borderId="0" xfId="0" applyFont="1" applyAlignment="1"/>
    <xf numFmtId="0" fontId="28" fillId="0" borderId="0" xfId="0" applyFont="1" applyAlignment="1">
      <alignment wrapText="1"/>
    </xf>
    <xf numFmtId="0" fontId="8" fillId="0" borderId="11" xfId="0" applyNumberFormat="1" applyFont="1" applyFill="1" applyBorder="1" applyAlignment="1">
      <alignment vertical="center"/>
    </xf>
    <xf numFmtId="0" fontId="9" fillId="0" borderId="0" xfId="0" applyNumberFormat="1" applyFont="1" applyFill="1" applyAlignment="1">
      <alignment horizontal="left" vertical="top" wrapText="1"/>
    </xf>
    <xf numFmtId="0" fontId="9" fillId="0" borderId="0" xfId="0" applyNumberFormat="1" applyFont="1" applyFill="1" applyAlignment="1">
      <alignment horizontal="left" wrapText="1"/>
    </xf>
    <xf numFmtId="0" fontId="0" fillId="0" borderId="0" xfId="0" applyFill="1" applyAlignment="1"/>
    <xf numFmtId="0" fontId="0" fillId="0" borderId="0" xfId="0" applyAlignment="1"/>
    <xf numFmtId="0" fontId="9" fillId="0" borderId="0" xfId="0" applyNumberFormat="1" applyFont="1" applyFill="1" applyAlignment="1">
      <alignment horizontal="left"/>
    </xf>
    <xf numFmtId="0" fontId="8" fillId="0" borderId="29" xfId="0" applyFont="1" applyBorder="1" applyAlignment="1">
      <alignment vertical="center"/>
    </xf>
    <xf numFmtId="0" fontId="8" fillId="0" borderId="30" xfId="0" applyFont="1" applyBorder="1" applyAlignment="1">
      <alignment vertical="center"/>
    </xf>
    <xf numFmtId="0" fontId="8" fillId="0" borderId="39" xfId="0" applyFont="1" applyBorder="1" applyAlignment="1">
      <alignment vertical="center"/>
    </xf>
    <xf numFmtId="0" fontId="8" fillId="0" borderId="40" xfId="0" applyFont="1" applyBorder="1" applyAlignment="1">
      <alignment vertical="center"/>
    </xf>
    <xf numFmtId="0" fontId="8" fillId="0" borderId="25" xfId="0" applyFont="1" applyBorder="1" applyAlignment="1">
      <alignment horizontal="center" vertical="center"/>
    </xf>
    <xf numFmtId="0" fontId="8" fillId="0" borderId="29" xfId="0" applyNumberFormat="1" applyFont="1" applyBorder="1" applyAlignment="1">
      <alignment vertical="center"/>
    </xf>
    <xf numFmtId="0" fontId="8" fillId="0" borderId="30" xfId="0" applyNumberFormat="1" applyFont="1" applyBorder="1" applyAlignment="1">
      <alignment vertical="center"/>
    </xf>
    <xf numFmtId="0" fontId="8" fillId="0" borderId="45" xfId="0" applyNumberFormat="1" applyFont="1" applyBorder="1" applyAlignment="1">
      <alignment horizontal="center" vertical="center"/>
    </xf>
    <xf numFmtId="0" fontId="8" fillId="0" borderId="35" xfId="0" applyNumberFormat="1" applyFont="1" applyBorder="1" applyAlignment="1">
      <alignment horizontal="center" vertical="center"/>
    </xf>
    <xf numFmtId="0" fontId="8" fillId="0" borderId="39" xfId="0" applyNumberFormat="1" applyFont="1" applyBorder="1" applyAlignment="1">
      <alignment vertical="center"/>
    </xf>
    <xf numFmtId="0" fontId="8" fillId="0" borderId="0" xfId="0" applyNumberFormat="1" applyFont="1" applyBorder="1" applyAlignment="1">
      <alignment vertical="center"/>
    </xf>
    <xf numFmtId="0" fontId="8" fillId="0" borderId="67" xfId="0" applyNumberFormat="1" applyFont="1" applyBorder="1" applyAlignment="1">
      <alignment vertical="center"/>
    </xf>
    <xf numFmtId="0" fontId="8" fillId="0" borderId="25" xfId="0" applyNumberFormat="1" applyFont="1" applyBorder="1" applyAlignment="1">
      <alignment horizontal="center" vertical="center"/>
    </xf>
    <xf numFmtId="0" fontId="8" fillId="0" borderId="8" xfId="0" applyNumberFormat="1" applyFont="1" applyBorder="1" applyAlignment="1">
      <alignment vertical="center"/>
    </xf>
    <xf numFmtId="0" fontId="8" fillId="0" borderId="68" xfId="0" applyNumberFormat="1" applyFont="1" applyBorder="1" applyAlignment="1">
      <alignment vertical="center"/>
    </xf>
    <xf numFmtId="0" fontId="8" fillId="0" borderId="69" xfId="0" applyNumberFormat="1" applyFont="1" applyBorder="1" applyAlignment="1">
      <alignment vertical="center"/>
    </xf>
    <xf numFmtId="0" fontId="8" fillId="0" borderId="35" xfId="0" applyFont="1" applyBorder="1" applyAlignment="1">
      <alignment horizontal="center" vertical="center"/>
    </xf>
    <xf numFmtId="0" fontId="8" fillId="0" borderId="45" xfId="0" quotePrefix="1" applyNumberFormat="1" applyFont="1" applyBorder="1" applyAlignment="1">
      <alignment horizontal="center" vertical="center"/>
    </xf>
    <xf numFmtId="0" fontId="8" fillId="0" borderId="35" xfId="0" applyFont="1" applyBorder="1" applyAlignment="1">
      <alignment vertical="center"/>
    </xf>
    <xf numFmtId="0" fontId="8" fillId="0" borderId="43" xfId="0" applyFont="1" applyFill="1" applyBorder="1" applyAlignment="1">
      <alignment horizontal="center" vertical="center"/>
    </xf>
    <xf numFmtId="4" fontId="8" fillId="0" borderId="44" xfId="0" applyNumberFormat="1" applyFont="1" applyFill="1" applyBorder="1" applyAlignment="1">
      <alignment vertical="center" shrinkToFit="1"/>
    </xf>
    <xf numFmtId="0" fontId="8" fillId="0" borderId="44" xfId="0" applyFont="1" applyFill="1" applyBorder="1" applyAlignment="1">
      <alignment vertical="center"/>
    </xf>
    <xf numFmtId="0" fontId="8" fillId="0" borderId="44" xfId="0" applyFont="1" applyFill="1" applyBorder="1">
      <alignment vertical="center"/>
    </xf>
    <xf numFmtId="0" fontId="8" fillId="0" borderId="46" xfId="0" applyFont="1" applyFill="1" applyBorder="1" applyAlignment="1">
      <alignment horizontal="center" vertical="center"/>
    </xf>
    <xf numFmtId="0" fontId="8" fillId="0" borderId="58" xfId="0" applyFont="1" applyFill="1" applyBorder="1" applyAlignment="1" applyProtection="1">
      <alignment horizontal="center" vertical="center"/>
      <protection locked="0"/>
    </xf>
    <xf numFmtId="0" fontId="8" fillId="0" borderId="42" xfId="0" applyFont="1" applyFill="1" applyBorder="1" applyAlignment="1" applyProtection="1">
      <alignment horizontal="center" vertical="center"/>
      <protection locked="0"/>
    </xf>
    <xf numFmtId="183" fontId="18" fillId="2" borderId="48" xfId="0" applyNumberFormat="1" applyFont="1" applyFill="1" applyBorder="1" applyAlignment="1" applyProtection="1">
      <alignment vertical="center"/>
      <protection locked="0"/>
    </xf>
    <xf numFmtId="183" fontId="18" fillId="0" borderId="42" xfId="0" applyNumberFormat="1" applyFont="1" applyBorder="1" applyAlignment="1">
      <alignment vertical="center"/>
    </xf>
    <xf numFmtId="183" fontId="18" fillId="0" borderId="42" xfId="1" applyNumberFormat="1" applyFont="1" applyFill="1" applyBorder="1" applyAlignment="1" applyProtection="1">
      <alignment vertical="center"/>
      <protection locked="0"/>
    </xf>
    <xf numFmtId="178" fontId="26" fillId="2" borderId="49" xfId="0" applyNumberFormat="1" applyFont="1" applyFill="1" applyBorder="1" applyAlignment="1" applyProtection="1">
      <alignment horizontal="center" vertical="center"/>
      <protection locked="0"/>
    </xf>
    <xf numFmtId="178" fontId="26" fillId="2" borderId="50" xfId="0" applyNumberFormat="1" applyFont="1" applyFill="1" applyBorder="1" applyAlignment="1" applyProtection="1">
      <alignment horizontal="center" vertical="center"/>
      <protection locked="0"/>
    </xf>
    <xf numFmtId="178" fontId="26" fillId="2" borderId="51" xfId="0" applyNumberFormat="1" applyFont="1" applyFill="1" applyBorder="1" applyAlignment="1" applyProtection="1">
      <alignment horizontal="center" vertical="center"/>
      <protection locked="0"/>
    </xf>
    <xf numFmtId="0" fontId="8" fillId="0" borderId="34" xfId="0" applyFont="1" applyBorder="1" applyAlignment="1">
      <alignment horizontal="center" vertical="center"/>
    </xf>
    <xf numFmtId="0" fontId="8" fillId="0" borderId="45"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18" fillId="2" borderId="48" xfId="0" applyFont="1" applyFill="1" applyBorder="1" applyAlignment="1" applyProtection="1">
      <alignment horizontal="center" vertical="center" wrapText="1"/>
      <protection locked="0"/>
    </xf>
    <xf numFmtId="49" fontId="18" fillId="2" borderId="48" xfId="0" applyNumberFormat="1" applyFont="1" applyFill="1" applyBorder="1" applyAlignment="1" applyProtection="1">
      <alignment horizontal="center" vertical="center"/>
      <protection locked="0"/>
    </xf>
    <xf numFmtId="0" fontId="18" fillId="2" borderId="52" xfId="0" applyFont="1" applyFill="1" applyBorder="1" applyAlignment="1" applyProtection="1">
      <alignment horizontal="center" vertical="center" shrinkToFit="1"/>
      <protection locked="0"/>
    </xf>
    <xf numFmtId="0" fontId="18" fillId="2" borderId="53" xfId="0" applyFont="1" applyFill="1" applyBorder="1" applyAlignment="1" applyProtection="1">
      <alignment horizontal="center" vertical="center" shrinkToFit="1"/>
      <protection locked="0"/>
    </xf>
    <xf numFmtId="0" fontId="18" fillId="2" borderId="54" xfId="0" applyFont="1" applyFill="1" applyBorder="1" applyAlignment="1" applyProtection="1">
      <alignment horizontal="center" vertical="center" shrinkToFit="1"/>
      <protection locked="0"/>
    </xf>
    <xf numFmtId="0" fontId="18" fillId="2" borderId="48" xfId="0" applyFont="1" applyFill="1" applyBorder="1" applyAlignment="1" applyProtection="1">
      <alignment horizontal="center" vertical="center"/>
      <protection locked="0"/>
    </xf>
    <xf numFmtId="0" fontId="8" fillId="0" borderId="42"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24" fillId="0" borderId="25"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protection locked="0"/>
    </xf>
    <xf numFmtId="0" fontId="24" fillId="0" borderId="8" xfId="0" applyFont="1" applyFill="1" applyBorder="1" applyAlignment="1" applyProtection="1">
      <alignment horizontal="center" vertical="center"/>
      <protection locked="0"/>
    </xf>
    <xf numFmtId="0" fontId="15" fillId="4" borderId="52" xfId="0" applyFont="1" applyFill="1" applyBorder="1" applyAlignment="1">
      <alignment horizontal="center" vertical="center"/>
    </xf>
    <xf numFmtId="0" fontId="15" fillId="4" borderId="53" xfId="0" applyFont="1" applyFill="1" applyBorder="1" applyAlignment="1">
      <alignment horizontal="center" vertical="center"/>
    </xf>
    <xf numFmtId="0" fontId="15" fillId="4" borderId="54" xfId="0" applyFont="1" applyFill="1" applyBorder="1" applyAlignment="1">
      <alignment horizontal="center" vertical="center"/>
    </xf>
    <xf numFmtId="0" fontId="8" fillId="0" borderId="47" xfId="0" applyFont="1" applyBorder="1" applyAlignment="1">
      <alignment horizontal="center" vertical="center"/>
    </xf>
    <xf numFmtId="0" fontId="18" fillId="2" borderId="52" xfId="0" applyFont="1" applyFill="1" applyBorder="1" applyAlignment="1" applyProtection="1">
      <alignment horizontal="center" vertical="center"/>
      <protection locked="0"/>
    </xf>
    <xf numFmtId="0" fontId="18" fillId="2" borderId="54" xfId="0" applyFont="1" applyFill="1" applyBorder="1" applyAlignment="1" applyProtection="1">
      <alignment horizontal="center" vertical="center"/>
      <protection locked="0"/>
    </xf>
    <xf numFmtId="0" fontId="8" fillId="0" borderId="42" xfId="0" applyFont="1" applyBorder="1" applyAlignment="1">
      <alignment horizontal="center" vertical="center" textRotation="255"/>
    </xf>
    <xf numFmtId="0" fontId="8" fillId="0" borderId="47" xfId="0" applyFont="1" applyBorder="1" applyAlignment="1">
      <alignment horizontal="center" vertical="center" textRotation="255"/>
    </xf>
    <xf numFmtId="0" fontId="10" fillId="0" borderId="4" xfId="0" applyFont="1" applyBorder="1" applyAlignment="1">
      <alignment horizontal="center" vertical="center"/>
    </xf>
    <xf numFmtId="0" fontId="10" fillId="0" borderId="47" xfId="0" applyFont="1" applyBorder="1" applyAlignment="1">
      <alignment horizontal="center" vertical="center"/>
    </xf>
    <xf numFmtId="0" fontId="8" fillId="0" borderId="34" xfId="0" applyFont="1" applyBorder="1" applyAlignment="1">
      <alignment horizontal="right" vertical="center"/>
    </xf>
    <xf numFmtId="176" fontId="8" fillId="0" borderId="42" xfId="0" applyNumberFormat="1" applyFont="1" applyFill="1" applyBorder="1" applyAlignment="1" applyProtection="1">
      <alignment horizontal="center" vertical="center"/>
      <protection locked="0"/>
    </xf>
    <xf numFmtId="176" fontId="8" fillId="0" borderId="42" xfId="0" applyNumberFormat="1" applyFont="1" applyFill="1" applyBorder="1" applyAlignment="1" applyProtection="1">
      <alignment vertical="center"/>
      <protection locked="0"/>
    </xf>
    <xf numFmtId="0" fontId="8" fillId="0" borderId="42" xfId="0" applyFont="1" applyFill="1" applyBorder="1" applyAlignment="1">
      <alignment horizontal="center" vertical="center" shrinkToFit="1"/>
    </xf>
    <xf numFmtId="0" fontId="8" fillId="0" borderId="42" xfId="0" applyFont="1" applyFill="1" applyBorder="1" applyAlignment="1">
      <alignment horizontal="center" vertical="center"/>
    </xf>
    <xf numFmtId="0" fontId="8" fillId="0" borderId="42" xfId="0" applyFont="1" applyBorder="1" applyAlignment="1">
      <alignment vertical="center" wrapText="1"/>
    </xf>
    <xf numFmtId="0" fontId="18" fillId="2" borderId="48" xfId="0" applyFont="1" applyFill="1" applyBorder="1" applyAlignment="1" applyProtection="1">
      <alignment vertical="center"/>
      <protection locked="0"/>
    </xf>
    <xf numFmtId="0" fontId="11" fillId="0" borderId="47" xfId="0" applyFont="1" applyBorder="1" applyAlignment="1">
      <alignment horizontal="center" vertical="center"/>
    </xf>
    <xf numFmtId="0" fontId="11" fillId="0" borderId="34" xfId="0" applyFont="1" applyBorder="1" applyAlignment="1">
      <alignment horizontal="center" vertical="center"/>
    </xf>
    <xf numFmtId="0" fontId="10" fillId="0" borderId="42" xfId="0" applyFont="1" applyBorder="1" applyAlignment="1">
      <alignment vertical="center" wrapText="1"/>
    </xf>
    <xf numFmtId="0" fontId="10" fillId="0" borderId="47" xfId="0" applyFont="1" applyBorder="1" applyAlignment="1">
      <alignment vertical="center" wrapText="1"/>
    </xf>
    <xf numFmtId="0" fontId="9" fillId="0" borderId="4" xfId="0" applyFont="1" applyBorder="1" applyAlignment="1">
      <alignment horizontal="center" vertical="center" shrinkToFit="1"/>
    </xf>
    <xf numFmtId="0" fontId="8" fillId="0" borderId="47" xfId="0" applyFont="1" applyBorder="1" applyAlignment="1">
      <alignment vertical="center" wrapText="1"/>
    </xf>
    <xf numFmtId="0" fontId="8" fillId="0" borderId="34" xfId="0" applyFont="1" applyBorder="1" applyAlignment="1">
      <alignment vertical="center" wrapText="1"/>
    </xf>
    <xf numFmtId="0" fontId="18" fillId="0" borderId="45" xfId="0" quotePrefix="1" applyFont="1" applyBorder="1" applyAlignment="1">
      <alignment horizontal="center" vertical="center"/>
    </xf>
    <xf numFmtId="0" fontId="18" fillId="0" borderId="39" xfId="0" quotePrefix="1" applyFont="1" applyBorder="1" applyAlignment="1">
      <alignment horizontal="center" vertical="center"/>
    </xf>
    <xf numFmtId="0" fontId="18" fillId="0" borderId="40" xfId="0" quotePrefix="1" applyFont="1" applyBorder="1" applyAlignment="1">
      <alignment horizontal="center" vertical="center"/>
    </xf>
    <xf numFmtId="0" fontId="20" fillId="4" borderId="48" xfId="0" applyFont="1" applyFill="1" applyBorder="1" applyAlignment="1">
      <alignment horizontal="center" vertical="center"/>
    </xf>
    <xf numFmtId="0" fontId="8" fillId="0" borderId="42" xfId="0" applyFont="1" applyFill="1" applyBorder="1" applyAlignment="1">
      <alignment horizontal="right" vertical="center"/>
    </xf>
    <xf numFmtId="0" fontId="8" fillId="0" borderId="57" xfId="0" applyFont="1" applyBorder="1" applyAlignment="1">
      <alignment horizontal="center" vertical="center"/>
    </xf>
    <xf numFmtId="4" fontId="18" fillId="0" borderId="57" xfId="0" applyNumberFormat="1" applyFont="1" applyFill="1" applyBorder="1" applyAlignment="1">
      <alignment vertical="center"/>
    </xf>
    <xf numFmtId="4" fontId="18" fillId="0" borderId="56" xfId="0" applyNumberFormat="1" applyFont="1" applyFill="1" applyBorder="1" applyAlignment="1">
      <alignment vertical="center"/>
    </xf>
    <xf numFmtId="4" fontId="18" fillId="0" borderId="29" xfId="0" applyNumberFormat="1" applyFont="1" applyFill="1" applyBorder="1" applyAlignment="1" applyProtection="1">
      <alignment vertical="center"/>
      <protection locked="0"/>
    </xf>
    <xf numFmtId="0" fontId="8" fillId="0" borderId="29" xfId="0" applyFont="1" applyBorder="1" applyAlignment="1">
      <alignment horizontal="center" vertical="center"/>
    </xf>
    <xf numFmtId="4" fontId="18" fillId="0" borderId="29" xfId="0" applyNumberFormat="1" applyFont="1" applyBorder="1" applyAlignment="1">
      <alignment vertical="center"/>
    </xf>
    <xf numFmtId="176" fontId="8" fillId="0" borderId="56" xfId="0" applyNumberFormat="1" applyFont="1" applyFill="1" applyBorder="1" applyAlignment="1">
      <alignment horizontal="center" vertical="center"/>
    </xf>
    <xf numFmtId="0" fontId="8" fillId="0" borderId="56" xfId="0" applyFont="1" applyBorder="1" applyAlignment="1">
      <alignment horizontal="center" vertical="center"/>
    </xf>
    <xf numFmtId="185" fontId="27" fillId="2" borderId="52" xfId="0" applyNumberFormat="1" applyFont="1" applyFill="1" applyBorder="1" applyAlignment="1" applyProtection="1">
      <alignment horizontal="center" vertical="center"/>
      <protection locked="0"/>
    </xf>
    <xf numFmtId="185" fontId="27" fillId="2" borderId="53" xfId="0" applyNumberFormat="1" applyFont="1" applyFill="1" applyBorder="1" applyAlignment="1" applyProtection="1">
      <alignment horizontal="center" vertical="center"/>
      <protection locked="0"/>
    </xf>
    <xf numFmtId="185" fontId="27" fillId="2" borderId="54" xfId="0" applyNumberFormat="1" applyFont="1" applyFill="1" applyBorder="1" applyAlignment="1" applyProtection="1">
      <alignment horizontal="center" vertical="center"/>
      <protection locked="0"/>
    </xf>
    <xf numFmtId="0" fontId="8" fillId="0" borderId="42" xfId="0" quotePrefix="1" applyFont="1" applyBorder="1" applyAlignment="1">
      <alignment horizontal="center" vertical="center"/>
    </xf>
    <xf numFmtId="0" fontId="8" fillId="0" borderId="43" xfId="0" quotePrefix="1" applyFont="1" applyBorder="1" applyAlignment="1">
      <alignment horizontal="center" vertical="center"/>
    </xf>
    <xf numFmtId="0" fontId="8" fillId="0" borderId="42" xfId="0" applyFont="1" applyBorder="1" applyAlignment="1">
      <alignment vertical="center"/>
    </xf>
    <xf numFmtId="0" fontId="8" fillId="0" borderId="43" xfId="0" applyFont="1" applyBorder="1" applyAlignment="1">
      <alignment vertical="center"/>
    </xf>
    <xf numFmtId="178" fontId="18" fillId="2" borderId="52" xfId="0" applyNumberFormat="1" applyFont="1" applyFill="1" applyBorder="1" applyAlignment="1" applyProtection="1">
      <alignment horizontal="center" vertical="center"/>
      <protection locked="0"/>
    </xf>
    <xf numFmtId="178" fontId="18" fillId="2" borderId="53" xfId="0" applyNumberFormat="1" applyFont="1" applyFill="1" applyBorder="1" applyAlignment="1" applyProtection="1">
      <alignment horizontal="center" vertical="center"/>
      <protection locked="0"/>
    </xf>
    <xf numFmtId="178" fontId="18" fillId="2" borderId="54" xfId="0" applyNumberFormat="1" applyFont="1" applyFill="1" applyBorder="1" applyAlignment="1" applyProtection="1">
      <alignment horizontal="center" vertical="center"/>
      <protection locked="0"/>
    </xf>
    <xf numFmtId="0" fontId="18" fillId="5" borderId="49" xfId="0" applyFont="1" applyFill="1" applyBorder="1" applyAlignment="1" applyProtection="1">
      <alignment horizontal="center" vertical="center"/>
      <protection locked="0"/>
    </xf>
    <xf numFmtId="0" fontId="18" fillId="5" borderId="51" xfId="0" applyFont="1" applyFill="1" applyBorder="1" applyAlignment="1" applyProtection="1">
      <alignment horizontal="center" vertical="center"/>
      <protection locked="0"/>
    </xf>
    <xf numFmtId="0" fontId="18" fillId="5" borderId="52" xfId="0" applyFont="1" applyFill="1" applyBorder="1" applyAlignment="1" applyProtection="1">
      <alignment horizontal="center" vertical="center"/>
      <protection locked="0"/>
    </xf>
    <xf numFmtId="0" fontId="18" fillId="5" borderId="54" xfId="0" applyFont="1" applyFill="1" applyBorder="1" applyAlignment="1" applyProtection="1">
      <alignment horizontal="center" vertical="center"/>
      <protection locked="0"/>
    </xf>
    <xf numFmtId="0" fontId="8" fillId="0" borderId="46" xfId="0" applyFont="1" applyBorder="1" applyAlignment="1">
      <alignment vertical="center"/>
    </xf>
    <xf numFmtId="0" fontId="9" fillId="0" borderId="44" xfId="0" applyFont="1" applyBorder="1" applyAlignment="1">
      <alignment vertical="center"/>
    </xf>
    <xf numFmtId="0" fontId="9" fillId="0" borderId="46" xfId="0" applyFont="1" applyBorder="1" applyAlignment="1">
      <alignment vertical="center"/>
    </xf>
    <xf numFmtId="0" fontId="8" fillId="0" borderId="44" xfId="0" applyFont="1" applyBorder="1" applyAlignment="1">
      <alignment vertical="center"/>
    </xf>
    <xf numFmtId="0" fontId="8" fillId="0" borderId="39" xfId="0" applyFont="1" applyBorder="1" applyAlignment="1">
      <alignment vertical="center" wrapText="1"/>
    </xf>
    <xf numFmtId="0" fontId="8" fillId="0" borderId="40" xfId="0" applyFont="1" applyBorder="1" applyAlignment="1">
      <alignment vertical="center" wrapText="1"/>
    </xf>
    <xf numFmtId="0" fontId="8" fillId="0" borderId="0" xfId="0" applyFont="1" applyBorder="1" applyAlignment="1">
      <alignment vertical="center" wrapText="1"/>
    </xf>
    <xf numFmtId="0" fontId="8" fillId="0" borderId="8" xfId="0" applyFont="1" applyBorder="1" applyAlignment="1">
      <alignment vertical="center" wrapText="1"/>
    </xf>
    <xf numFmtId="0" fontId="8" fillId="0" borderId="29" xfId="0" applyFont="1" applyBorder="1" applyAlignment="1">
      <alignment vertical="center" wrapText="1"/>
    </xf>
    <xf numFmtId="0" fontId="8" fillId="0" borderId="30" xfId="0" applyFont="1" applyBorder="1" applyAlignment="1">
      <alignment vertical="center" wrapText="1"/>
    </xf>
    <xf numFmtId="0" fontId="8" fillId="0" borderId="0" xfId="0" applyFont="1" applyBorder="1" applyAlignment="1">
      <alignment vertical="center"/>
    </xf>
    <xf numFmtId="0" fontId="8" fillId="0" borderId="8" xfId="0" applyFont="1" applyBorder="1" applyAlignment="1">
      <alignment vertical="center"/>
    </xf>
    <xf numFmtId="0" fontId="8" fillId="0" borderId="29" xfId="0" applyFont="1" applyBorder="1" applyAlignment="1">
      <alignment vertical="center"/>
    </xf>
    <xf numFmtId="0" fontId="8" fillId="0" borderId="30" xfId="0" applyFont="1" applyBorder="1" applyAlignment="1">
      <alignment vertical="center"/>
    </xf>
    <xf numFmtId="0" fontId="8" fillId="0" borderId="46"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59" xfId="0" applyFont="1" applyBorder="1" applyAlignment="1">
      <alignment vertical="center"/>
    </xf>
    <xf numFmtId="0" fontId="8" fillId="2" borderId="0" xfId="0" applyFont="1" applyFill="1" applyBorder="1" applyAlignment="1">
      <alignment horizontal="center" vertical="top"/>
    </xf>
    <xf numFmtId="0" fontId="8" fillId="2" borderId="29" xfId="0" applyFont="1" applyFill="1" applyBorder="1" applyAlignment="1">
      <alignment horizontal="center" vertical="top"/>
    </xf>
    <xf numFmtId="0" fontId="8" fillId="0" borderId="39" xfId="0" applyFont="1" applyBorder="1" applyAlignment="1">
      <alignment vertical="center"/>
    </xf>
    <xf numFmtId="0" fontId="8" fillId="0" borderId="40" xfId="0" applyFont="1" applyBorder="1" applyAlignment="1">
      <alignment vertical="center"/>
    </xf>
    <xf numFmtId="0" fontId="8" fillId="2" borderId="52" xfId="0" applyFont="1" applyFill="1" applyBorder="1" applyAlignment="1" applyProtection="1">
      <alignment vertical="top" wrapText="1"/>
      <protection locked="0"/>
    </xf>
    <xf numFmtId="0" fontId="8" fillId="2" borderId="53" xfId="0" applyFont="1" applyFill="1" applyBorder="1" applyAlignment="1" applyProtection="1">
      <alignment vertical="top" wrapText="1"/>
      <protection locked="0"/>
    </xf>
    <xf numFmtId="0" fontId="8" fillId="2" borderId="54" xfId="0" applyFont="1" applyFill="1" applyBorder="1" applyAlignment="1" applyProtection="1">
      <alignment vertical="top" wrapText="1"/>
      <protection locked="0"/>
    </xf>
    <xf numFmtId="0" fontId="18" fillId="0" borderId="28"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9" fillId="0" borderId="42" xfId="0" applyFont="1" applyBorder="1" applyAlignment="1">
      <alignment horizontal="center" vertical="center"/>
    </xf>
    <xf numFmtId="0" fontId="9" fillId="3" borderId="42" xfId="0" applyFont="1" applyFill="1" applyBorder="1" applyAlignment="1">
      <alignment horizontal="center" vertical="center"/>
    </xf>
    <xf numFmtId="0" fontId="9" fillId="3" borderId="43" xfId="0" applyFont="1" applyFill="1" applyBorder="1" applyAlignment="1">
      <alignment horizontal="center" vertical="center"/>
    </xf>
    <xf numFmtId="0" fontId="8" fillId="3" borderId="47" xfId="0" applyFont="1" applyFill="1" applyBorder="1" applyAlignment="1">
      <alignment horizontal="center" vertical="center"/>
    </xf>
    <xf numFmtId="183" fontId="18" fillId="0" borderId="4" xfId="0" applyNumberFormat="1" applyFont="1" applyFill="1" applyBorder="1" applyAlignment="1" applyProtection="1">
      <alignment vertical="center"/>
      <protection locked="0"/>
    </xf>
    <xf numFmtId="183" fontId="18" fillId="0" borderId="42" xfId="0" applyNumberFormat="1" applyFont="1" applyFill="1" applyBorder="1" applyAlignment="1" applyProtection="1">
      <alignment vertical="center"/>
      <protection locked="0"/>
    </xf>
    <xf numFmtId="183" fontId="18" fillId="2" borderId="48" xfId="0" applyNumberFormat="1" applyFont="1" applyFill="1" applyBorder="1" applyAlignment="1">
      <alignment vertical="center"/>
    </xf>
    <xf numFmtId="183" fontId="18" fillId="0" borderId="4" xfId="0" applyNumberFormat="1" applyFont="1" applyBorder="1" applyAlignment="1">
      <alignment vertical="center"/>
    </xf>
    <xf numFmtId="183" fontId="18" fillId="0" borderId="46" xfId="0" applyNumberFormat="1" applyFont="1" applyBorder="1" applyAlignment="1">
      <alignment vertical="center"/>
    </xf>
    <xf numFmtId="183" fontId="18" fillId="0" borderId="4" xfId="0" applyNumberFormat="1" applyFont="1" applyBorder="1" applyAlignment="1">
      <alignment vertical="top"/>
    </xf>
    <xf numFmtId="183" fontId="18" fillId="0" borderId="42" xfId="0" applyNumberFormat="1" applyFont="1" applyBorder="1" applyAlignment="1">
      <alignment vertical="top"/>
    </xf>
    <xf numFmtId="0" fontId="8" fillId="0" borderId="43" xfId="0" applyFont="1" applyBorder="1" applyAlignment="1">
      <alignment horizontal="center" vertical="center"/>
    </xf>
    <xf numFmtId="0" fontId="8" fillId="0" borderId="61" xfId="0" applyFont="1" applyBorder="1" applyAlignment="1">
      <alignment horizontal="center"/>
    </xf>
    <xf numFmtId="0" fontId="8" fillId="0" borderId="0" xfId="0" applyFont="1" applyBorder="1" applyAlignment="1">
      <alignment horizontal="center" vertical="center"/>
    </xf>
    <xf numFmtId="176" fontId="8" fillId="2" borderId="48" xfId="0" applyNumberFormat="1" applyFont="1" applyFill="1" applyBorder="1" applyAlignment="1" applyProtection="1">
      <alignment vertical="center"/>
      <protection locked="0"/>
    </xf>
    <xf numFmtId="176" fontId="8" fillId="2" borderId="48" xfId="0" applyNumberFormat="1" applyFont="1" applyFill="1" applyBorder="1" applyAlignment="1" applyProtection="1">
      <alignment horizontal="center" vertical="center"/>
      <protection locked="0"/>
    </xf>
    <xf numFmtId="0" fontId="8" fillId="0" borderId="25" xfId="0" applyFont="1" applyBorder="1" applyAlignment="1">
      <alignment horizontal="center" vertical="center"/>
    </xf>
    <xf numFmtId="0" fontId="8" fillId="0" borderId="8" xfId="0" applyFont="1" applyBorder="1" applyAlignment="1">
      <alignment horizontal="center" vertical="center"/>
    </xf>
    <xf numFmtId="0" fontId="8" fillId="0" borderId="42" xfId="0" applyNumberFormat="1" applyFont="1" applyBorder="1" applyAlignment="1">
      <alignment horizontal="center" vertical="center"/>
    </xf>
    <xf numFmtId="0" fontId="18" fillId="0" borderId="42" xfId="0" applyNumberFormat="1" applyFont="1" applyFill="1" applyBorder="1" applyAlignment="1" applyProtection="1">
      <alignment horizontal="center" vertical="center"/>
      <protection locked="0"/>
    </xf>
    <xf numFmtId="0" fontId="18" fillId="0" borderId="43" xfId="0" applyNumberFormat="1" applyFont="1" applyFill="1" applyBorder="1" applyAlignment="1" applyProtection="1">
      <alignment horizontal="center" vertical="center"/>
      <protection locked="0"/>
    </xf>
    <xf numFmtId="183" fontId="14" fillId="0" borderId="43" xfId="0" applyNumberFormat="1" applyFont="1" applyFill="1" applyBorder="1" applyAlignment="1" applyProtection="1">
      <alignment vertical="center"/>
      <protection locked="0"/>
    </xf>
    <xf numFmtId="183" fontId="14" fillId="0" borderId="44" xfId="0" applyNumberFormat="1" applyFont="1" applyFill="1" applyBorder="1" applyAlignment="1" applyProtection="1">
      <alignment vertical="center"/>
      <protection locked="0"/>
    </xf>
    <xf numFmtId="183" fontId="14" fillId="0" borderId="46" xfId="0" applyNumberFormat="1" applyFont="1" applyFill="1" applyBorder="1" applyAlignment="1" applyProtection="1">
      <alignment vertical="center"/>
      <protection locked="0"/>
    </xf>
    <xf numFmtId="0" fontId="18" fillId="2" borderId="48" xfId="0" applyNumberFormat="1" applyFont="1" applyFill="1" applyBorder="1" applyAlignment="1" applyProtection="1">
      <alignment horizontal="center" vertical="center"/>
      <protection locked="0"/>
    </xf>
    <xf numFmtId="183" fontId="14" fillId="0" borderId="4" xfId="0" applyNumberFormat="1" applyFont="1" applyFill="1" applyBorder="1" applyAlignment="1" applyProtection="1">
      <alignment vertical="center"/>
      <protection locked="0"/>
    </xf>
    <xf numFmtId="183" fontId="14" fillId="0" borderId="35" xfId="0" applyNumberFormat="1" applyFont="1" applyFill="1" applyBorder="1" applyAlignment="1" applyProtection="1">
      <alignment vertical="center"/>
      <protection locked="0"/>
    </xf>
    <xf numFmtId="176" fontId="8" fillId="2" borderId="48" xfId="0" applyNumberFormat="1" applyFont="1" applyFill="1" applyBorder="1" applyAlignment="1" applyProtection="1">
      <alignment horizontal="center" vertical="center" wrapText="1"/>
      <protection locked="0"/>
    </xf>
    <xf numFmtId="0" fontId="8" fillId="0" borderId="45" xfId="0" applyNumberFormat="1" applyFont="1" applyBorder="1" applyAlignment="1" applyProtection="1">
      <alignment horizontal="center" vertical="center"/>
      <protection locked="0"/>
    </xf>
    <xf numFmtId="0" fontId="8" fillId="0" borderId="39" xfId="0" applyNumberFormat="1" applyFont="1" applyBorder="1" applyAlignment="1" applyProtection="1">
      <alignment horizontal="center" vertical="center"/>
      <protection locked="0"/>
    </xf>
    <xf numFmtId="0" fontId="8" fillId="0" borderId="40" xfId="0" applyNumberFormat="1" applyFont="1" applyBorder="1" applyAlignment="1" applyProtection="1">
      <alignment horizontal="center" vertical="center"/>
      <protection locked="0"/>
    </xf>
    <xf numFmtId="0" fontId="8" fillId="0" borderId="25" xfId="0" applyNumberFormat="1" applyFont="1" applyBorder="1" applyAlignment="1" applyProtection="1">
      <alignment horizontal="center" vertical="center"/>
      <protection locked="0"/>
    </xf>
    <xf numFmtId="0" fontId="8" fillId="0" borderId="0" xfId="0" applyNumberFormat="1" applyFont="1" applyBorder="1" applyAlignment="1" applyProtection="1">
      <alignment horizontal="center" vertical="center"/>
      <protection locked="0"/>
    </xf>
    <xf numFmtId="0" fontId="8" fillId="0" borderId="8" xfId="0" applyNumberFormat="1" applyFont="1" applyBorder="1" applyAlignment="1" applyProtection="1">
      <alignment horizontal="center" vertical="center"/>
      <protection locked="0"/>
    </xf>
    <xf numFmtId="0" fontId="8" fillId="0" borderId="35" xfId="0" applyNumberFormat="1" applyFont="1" applyBorder="1" applyAlignment="1">
      <alignment vertical="center"/>
    </xf>
    <xf numFmtId="0" fontId="8" fillId="0" borderId="29" xfId="0" applyNumberFormat="1" applyFont="1" applyBorder="1" applyAlignment="1">
      <alignment vertical="center"/>
    </xf>
    <xf numFmtId="0" fontId="8" fillId="0" borderId="30" xfId="0" applyNumberFormat="1" applyFont="1" applyBorder="1" applyAlignment="1">
      <alignment vertical="center"/>
    </xf>
    <xf numFmtId="0" fontId="8" fillId="0" borderId="47" xfId="0" applyNumberFormat="1" applyFont="1" applyBorder="1" applyAlignment="1">
      <alignment horizontal="center" vertical="center"/>
    </xf>
    <xf numFmtId="176" fontId="14" fillId="0" borderId="30" xfId="0" applyNumberFormat="1" applyFont="1" applyFill="1" applyBorder="1" applyAlignment="1" applyProtection="1">
      <alignment horizontal="center" vertical="center"/>
      <protection locked="0"/>
    </xf>
    <xf numFmtId="176" fontId="14" fillId="0" borderId="4" xfId="0" applyNumberFormat="1" applyFont="1" applyFill="1" applyBorder="1" applyAlignment="1" applyProtection="1">
      <alignment horizontal="center" vertical="center"/>
      <protection locked="0"/>
    </xf>
    <xf numFmtId="176" fontId="14" fillId="0" borderId="29" xfId="0" applyNumberFormat="1" applyFont="1" applyFill="1" applyBorder="1" applyAlignment="1" applyProtection="1">
      <alignment vertical="center"/>
      <protection locked="0"/>
    </xf>
    <xf numFmtId="176" fontId="14" fillId="2" borderId="48" xfId="0" applyNumberFormat="1" applyFont="1" applyFill="1" applyBorder="1" applyAlignment="1" applyProtection="1">
      <alignment horizontal="center" vertical="center"/>
      <protection locked="0"/>
    </xf>
    <xf numFmtId="0" fontId="8" fillId="0" borderId="45" xfId="0" applyNumberFormat="1" applyFont="1" applyBorder="1" applyAlignment="1">
      <alignment horizontal="center" vertical="center"/>
    </xf>
    <xf numFmtId="0" fontId="8" fillId="0" borderId="39" xfId="0" applyNumberFormat="1" applyFont="1" applyBorder="1" applyAlignment="1">
      <alignment horizontal="center" vertical="center"/>
    </xf>
    <xf numFmtId="0" fontId="8" fillId="0" borderId="40" xfId="0" applyNumberFormat="1" applyFont="1" applyBorder="1" applyAlignment="1">
      <alignment horizontal="center" vertical="center"/>
    </xf>
    <xf numFmtId="176" fontId="14" fillId="2" borderId="48" xfId="0" applyNumberFormat="1" applyFont="1" applyFill="1" applyBorder="1" applyAlignment="1" applyProtection="1">
      <alignment vertical="center"/>
      <protection locked="0"/>
    </xf>
    <xf numFmtId="0" fontId="8" fillId="0" borderId="42" xfId="0" applyNumberFormat="1" applyFont="1" applyBorder="1" applyAlignment="1">
      <alignment vertical="center"/>
    </xf>
    <xf numFmtId="0" fontId="8" fillId="0" borderId="35" xfId="0" applyNumberFormat="1" applyFont="1" applyBorder="1" applyAlignment="1">
      <alignment horizontal="center" vertical="center"/>
    </xf>
    <xf numFmtId="0" fontId="8" fillId="0" borderId="29" xfId="0" applyNumberFormat="1" applyFont="1" applyBorder="1" applyAlignment="1">
      <alignment horizontal="center" vertical="center"/>
    </xf>
    <xf numFmtId="0" fontId="8" fillId="0" borderId="45" xfId="0" applyNumberFormat="1" applyFont="1" applyBorder="1" applyAlignment="1">
      <alignment vertical="center"/>
    </xf>
    <xf numFmtId="0" fontId="8" fillId="0" borderId="39" xfId="0" applyNumberFormat="1" applyFont="1" applyBorder="1" applyAlignment="1">
      <alignment vertical="center"/>
    </xf>
    <xf numFmtId="0" fontId="8" fillId="0" borderId="43" xfId="0" applyNumberFormat="1" applyFont="1" applyBorder="1" applyAlignment="1">
      <alignment horizontal="center" vertical="center"/>
    </xf>
    <xf numFmtId="0" fontId="8" fillId="0" borderId="45" xfId="0" applyNumberFormat="1" applyFont="1" applyBorder="1" applyAlignment="1">
      <alignment vertical="center" wrapText="1"/>
    </xf>
    <xf numFmtId="0" fontId="8" fillId="0" borderId="39" xfId="0" applyNumberFormat="1" applyFont="1" applyBorder="1" applyAlignment="1">
      <alignment vertical="center" wrapText="1"/>
    </xf>
    <xf numFmtId="0" fontId="8" fillId="0" borderId="40" xfId="0" applyNumberFormat="1" applyFont="1" applyBorder="1" applyAlignment="1">
      <alignment vertical="center" wrapText="1"/>
    </xf>
    <xf numFmtId="0" fontId="8" fillId="0" borderId="35" xfId="0" applyNumberFormat="1" applyFont="1" applyBorder="1" applyAlignment="1">
      <alignment vertical="center" wrapText="1"/>
    </xf>
    <xf numFmtId="0" fontId="8" fillId="0" borderId="29" xfId="0" applyNumberFormat="1" applyFont="1" applyBorder="1" applyAlignment="1">
      <alignment vertical="center" wrapText="1"/>
    </xf>
    <xf numFmtId="0" fontId="8" fillId="0" borderId="30" xfId="0" applyNumberFormat="1" applyFont="1" applyBorder="1" applyAlignment="1">
      <alignment vertical="center" wrapText="1"/>
    </xf>
    <xf numFmtId="0" fontId="8" fillId="0" borderId="45" xfId="0" applyNumberFormat="1" applyFont="1" applyFill="1" applyBorder="1" applyAlignment="1" applyProtection="1">
      <alignment horizontal="center" vertical="center"/>
      <protection locked="0"/>
    </xf>
    <xf numFmtId="0" fontId="8" fillId="0" borderId="39" xfId="0" applyNumberFormat="1" applyFont="1" applyFill="1" applyBorder="1" applyAlignment="1" applyProtection="1">
      <alignment horizontal="center" vertical="center"/>
      <protection locked="0"/>
    </xf>
    <xf numFmtId="0" fontId="8" fillId="0" borderId="40" xfId="0" applyNumberFormat="1" applyFont="1" applyFill="1" applyBorder="1" applyAlignment="1" applyProtection="1">
      <alignment horizontal="center" vertical="center"/>
      <protection locked="0"/>
    </xf>
    <xf numFmtId="0" fontId="8" fillId="0" borderId="25" xfId="0" applyNumberFormat="1" applyFont="1" applyFill="1" applyBorder="1" applyAlignment="1" applyProtection="1">
      <alignment horizontal="center" vertical="center"/>
      <protection locked="0"/>
    </xf>
    <xf numFmtId="0" fontId="8" fillId="0" borderId="0" xfId="0" applyNumberFormat="1" applyFont="1" applyFill="1" applyBorder="1" applyAlignment="1" applyProtection="1">
      <alignment horizontal="center" vertical="center"/>
      <protection locked="0"/>
    </xf>
    <xf numFmtId="0" fontId="8" fillId="0" borderId="8" xfId="0" applyNumberFormat="1" applyFont="1" applyFill="1" applyBorder="1" applyAlignment="1" applyProtection="1">
      <alignment horizontal="center" vertical="center"/>
      <protection locked="0"/>
    </xf>
    <xf numFmtId="0" fontId="8" fillId="2" borderId="52" xfId="0" applyNumberFormat="1" applyFont="1" applyFill="1" applyBorder="1" applyAlignment="1">
      <alignment vertical="center"/>
    </xf>
    <xf numFmtId="0" fontId="8" fillId="2" borderId="53" xfId="0" applyNumberFormat="1" applyFont="1" applyFill="1" applyBorder="1" applyAlignment="1">
      <alignment vertical="center"/>
    </xf>
    <xf numFmtId="0" fontId="8" fillId="2" borderId="54" xfId="0" applyNumberFormat="1" applyFont="1" applyFill="1" applyBorder="1" applyAlignment="1">
      <alignment vertical="center"/>
    </xf>
    <xf numFmtId="0" fontId="8" fillId="2" borderId="52" xfId="0" applyNumberFormat="1" applyFont="1" applyFill="1" applyBorder="1" applyAlignment="1" applyProtection="1">
      <alignment vertical="center"/>
      <protection locked="0"/>
    </xf>
    <xf numFmtId="0" fontId="8" fillId="2" borderId="53" xfId="0" applyNumberFormat="1" applyFont="1" applyFill="1" applyBorder="1" applyAlignment="1" applyProtection="1">
      <alignment vertical="center"/>
      <protection locked="0"/>
    </xf>
    <xf numFmtId="0" fontId="8" fillId="2" borderId="54" xfId="0" applyNumberFormat="1" applyFont="1" applyFill="1" applyBorder="1" applyAlignment="1" applyProtection="1">
      <alignment vertical="center"/>
      <protection locked="0"/>
    </xf>
    <xf numFmtId="0" fontId="8" fillId="2" borderId="52" xfId="0" applyNumberFormat="1" applyFont="1" applyFill="1" applyBorder="1" applyAlignment="1" applyProtection="1">
      <alignment horizontal="right" vertical="center"/>
      <protection locked="0"/>
    </xf>
    <xf numFmtId="0" fontId="8" fillId="2" borderId="53" xfId="0" applyNumberFormat="1" applyFont="1" applyFill="1" applyBorder="1" applyAlignment="1" applyProtection="1">
      <alignment horizontal="right" vertical="center"/>
      <protection locked="0"/>
    </xf>
    <xf numFmtId="0" fontId="8" fillId="2" borderId="54" xfId="0" applyNumberFormat="1" applyFont="1" applyFill="1" applyBorder="1" applyAlignment="1" applyProtection="1">
      <alignment horizontal="right" vertical="center"/>
      <protection locked="0"/>
    </xf>
    <xf numFmtId="0" fontId="18" fillId="2" borderId="52" xfId="0" applyNumberFormat="1" applyFont="1" applyFill="1" applyBorder="1" applyAlignment="1" applyProtection="1">
      <alignment horizontal="center" vertical="center"/>
      <protection locked="0"/>
    </xf>
    <xf numFmtId="0" fontId="18" fillId="2" borderId="54" xfId="0" applyNumberFormat="1" applyFont="1" applyFill="1" applyBorder="1" applyAlignment="1" applyProtection="1">
      <alignment horizontal="center" vertical="center"/>
      <protection locked="0"/>
    </xf>
    <xf numFmtId="0" fontId="8" fillId="0" borderId="63" xfId="0" applyNumberFormat="1" applyFont="1" applyBorder="1" applyAlignment="1">
      <alignment vertical="center"/>
    </xf>
    <xf numFmtId="0" fontId="8" fillId="0" borderId="62" xfId="0" applyNumberFormat="1" applyFont="1" applyBorder="1" applyAlignment="1">
      <alignment vertical="center"/>
    </xf>
    <xf numFmtId="0" fontId="8" fillId="0" borderId="0" xfId="0" applyNumberFormat="1" applyFont="1" applyBorder="1" applyAlignment="1">
      <alignment vertical="center"/>
    </xf>
    <xf numFmtId="0" fontId="8" fillId="0" borderId="64" xfId="0" applyNumberFormat="1" applyFont="1" applyBorder="1" applyAlignment="1">
      <alignment vertical="center"/>
    </xf>
    <xf numFmtId="0" fontId="18" fillId="2" borderId="60" xfId="0" applyFont="1" applyFill="1" applyBorder="1" applyAlignment="1" applyProtection="1">
      <alignment horizontal="center" vertical="center"/>
      <protection locked="0"/>
    </xf>
    <xf numFmtId="0" fontId="8" fillId="0" borderId="44" xfId="0" applyNumberFormat="1" applyFont="1" applyFill="1" applyBorder="1" applyAlignment="1" applyProtection="1">
      <alignment horizontal="center" vertical="center"/>
      <protection locked="0"/>
    </xf>
    <xf numFmtId="0" fontId="8" fillId="0" borderId="46" xfId="0" applyNumberFormat="1" applyFont="1" applyFill="1" applyBorder="1" applyAlignment="1" applyProtection="1">
      <alignment horizontal="center" vertical="center"/>
      <protection locked="0"/>
    </xf>
    <xf numFmtId="0" fontId="8" fillId="0" borderId="43" xfId="0" applyNumberFormat="1" applyFont="1" applyFill="1" applyBorder="1" applyAlignment="1" applyProtection="1">
      <alignment horizontal="center" vertical="center"/>
      <protection locked="0"/>
    </xf>
    <xf numFmtId="0" fontId="8" fillId="2" borderId="52" xfId="0" applyNumberFormat="1" applyFont="1" applyFill="1" applyBorder="1" applyAlignment="1" applyProtection="1">
      <alignment vertical="center" wrapText="1"/>
      <protection locked="0"/>
    </xf>
    <xf numFmtId="0" fontId="8" fillId="2" borderId="53" xfId="0" applyNumberFormat="1" applyFont="1" applyFill="1" applyBorder="1" applyAlignment="1" applyProtection="1">
      <alignment vertical="center" wrapText="1"/>
      <protection locked="0"/>
    </xf>
    <xf numFmtId="0" fontId="8" fillId="2" borderId="54" xfId="0" applyNumberFormat="1" applyFont="1" applyFill="1" applyBorder="1" applyAlignment="1" applyProtection="1">
      <alignment vertical="center" wrapText="1"/>
      <protection locked="0"/>
    </xf>
    <xf numFmtId="0" fontId="18" fillId="2" borderId="53" xfId="0" applyNumberFormat="1" applyFont="1" applyFill="1" applyBorder="1" applyAlignment="1" applyProtection="1">
      <alignment horizontal="center" vertical="center"/>
      <protection locked="0"/>
    </xf>
    <xf numFmtId="178" fontId="8" fillId="0" borderId="0" xfId="0" applyNumberFormat="1" applyFont="1" applyAlignment="1">
      <alignment horizontal="right" shrinkToFit="1"/>
    </xf>
    <xf numFmtId="0" fontId="9" fillId="0" borderId="43" xfId="0" applyFont="1" applyBorder="1" applyAlignment="1">
      <alignment vertical="center" shrinkToFit="1"/>
    </xf>
    <xf numFmtId="0" fontId="9" fillId="0" borderId="46" xfId="0" applyFont="1" applyBorder="1" applyAlignment="1">
      <alignment vertical="center" shrinkToFit="1"/>
    </xf>
    <xf numFmtId="0" fontId="9" fillId="0" borderId="45" xfId="0" applyFont="1" applyBorder="1" applyAlignment="1">
      <alignment vertical="center"/>
    </xf>
    <xf numFmtId="0" fontId="9" fillId="0" borderId="40" xfId="0" applyFont="1" applyBorder="1" applyAlignment="1">
      <alignment vertical="center"/>
    </xf>
    <xf numFmtId="0" fontId="9" fillId="0" borderId="35" xfId="0" applyFont="1" applyBorder="1" applyAlignment="1">
      <alignment vertical="center"/>
    </xf>
    <xf numFmtId="0" fontId="9" fillId="0" borderId="30" xfId="0" applyFont="1" applyBorder="1" applyAlignment="1">
      <alignment vertical="center"/>
    </xf>
    <xf numFmtId="4" fontId="8" fillId="0" borderId="44" xfId="0" applyNumberFormat="1" applyFont="1" applyFill="1" applyBorder="1" applyAlignment="1">
      <alignment vertical="center"/>
    </xf>
    <xf numFmtId="40" fontId="9" fillId="0" borderId="11" xfId="1" applyNumberFormat="1" applyFont="1" applyFill="1" applyBorder="1" applyAlignment="1">
      <alignment horizontal="right" vertical="center"/>
    </xf>
    <xf numFmtId="40" fontId="9" fillId="0" borderId="13" xfId="1" applyNumberFormat="1" applyFont="1" applyFill="1" applyBorder="1" applyAlignment="1">
      <alignment horizontal="right" vertical="center"/>
    </xf>
    <xf numFmtId="0" fontId="9" fillId="0" borderId="11" xfId="0" applyFont="1" applyFill="1" applyBorder="1" applyAlignment="1">
      <alignment horizontal="left" vertical="center"/>
    </xf>
    <xf numFmtId="0" fontId="9" fillId="0" borderId="12" xfId="0" applyFont="1" applyFill="1" applyBorder="1" applyAlignment="1">
      <alignment horizontal="left" vertical="center"/>
    </xf>
    <xf numFmtId="0" fontId="9" fillId="0" borderId="13" xfId="0" applyFont="1" applyFill="1" applyBorder="1" applyAlignment="1">
      <alignment horizontal="left" vertical="center"/>
    </xf>
    <xf numFmtId="38" fontId="9" fillId="0" borderId="11" xfId="1" applyFont="1" applyFill="1" applyBorder="1" applyAlignment="1">
      <alignment horizontal="center" vertical="center"/>
    </xf>
    <xf numFmtId="38" fontId="9" fillId="0" borderId="13" xfId="1" applyFont="1" applyFill="1" applyBorder="1" applyAlignment="1">
      <alignment horizontal="center" vertical="center"/>
    </xf>
    <xf numFmtId="0" fontId="9" fillId="0" borderId="11"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13" xfId="0" applyFont="1" applyFill="1" applyBorder="1" applyAlignment="1">
      <alignment horizontal="center" vertical="center" shrinkToFit="1"/>
    </xf>
    <xf numFmtId="0" fontId="9" fillId="0" borderId="11" xfId="0" applyFont="1" applyFill="1" applyBorder="1" applyAlignment="1">
      <alignment horizontal="center" vertical="center"/>
    </xf>
    <xf numFmtId="0" fontId="9" fillId="0" borderId="13" xfId="0" applyFont="1" applyFill="1" applyBorder="1" applyAlignment="1">
      <alignment horizontal="center" vertical="center"/>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10" fillId="0" borderId="7" xfId="0" applyFont="1" applyBorder="1" applyAlignment="1">
      <alignment vertical="center"/>
    </xf>
    <xf numFmtId="0" fontId="10" fillId="0" borderId="0" xfId="0" applyFont="1" applyBorder="1" applyAlignment="1">
      <alignment vertical="center"/>
    </xf>
    <xf numFmtId="0" fontId="10" fillId="0" borderId="8" xfId="0" applyFont="1" applyBorder="1" applyAlignment="1">
      <alignment vertical="center"/>
    </xf>
    <xf numFmtId="0" fontId="8" fillId="0" borderId="33"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11"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8" fillId="0" borderId="1" xfId="0" applyFont="1" applyBorder="1" applyAlignment="1">
      <alignment horizontal="center" vertical="center"/>
    </xf>
    <xf numFmtId="3" fontId="23" fillId="0" borderId="35" xfId="1" applyNumberFormat="1" applyFont="1" applyFill="1" applyBorder="1" applyAlignment="1">
      <alignment horizontal="right" vertical="center"/>
    </xf>
    <xf numFmtId="3" fontId="23" fillId="0" borderId="29" xfId="1" applyNumberFormat="1" applyFont="1" applyFill="1" applyBorder="1" applyAlignment="1">
      <alignment horizontal="right" vertical="center"/>
    </xf>
    <xf numFmtId="0" fontId="23" fillId="0" borderId="45" xfId="0" applyFont="1" applyFill="1" applyBorder="1" applyAlignment="1">
      <alignment horizontal="center" vertical="center"/>
    </xf>
    <xf numFmtId="0" fontId="23" fillId="0" borderId="39" xfId="0" applyFont="1" applyFill="1" applyBorder="1" applyAlignment="1">
      <alignment horizontal="center" vertical="center"/>
    </xf>
    <xf numFmtId="178" fontId="8" fillId="0" borderId="15" xfId="0" quotePrefix="1" applyNumberFormat="1" applyFont="1" applyFill="1" applyBorder="1" applyAlignment="1">
      <alignment horizontal="center" vertical="center"/>
    </xf>
    <xf numFmtId="178" fontId="8" fillId="0" borderId="14" xfId="0" quotePrefix="1" applyNumberFormat="1" applyFont="1" applyFill="1" applyBorder="1" applyAlignment="1">
      <alignment horizontal="center" vertical="center"/>
    </xf>
    <xf numFmtId="178" fontId="8" fillId="0" borderId="5" xfId="0" applyNumberFormat="1" applyFont="1" applyFill="1" applyBorder="1" applyAlignment="1">
      <alignment horizontal="center" vertical="center"/>
    </xf>
    <xf numFmtId="178" fontId="8" fillId="0" borderId="15" xfId="0" applyNumberFormat="1" applyFont="1" applyFill="1" applyBorder="1" applyAlignment="1">
      <alignment horizontal="center" vertical="center"/>
    </xf>
    <xf numFmtId="178" fontId="8" fillId="0" borderId="6" xfId="0" applyNumberFormat="1" applyFont="1" applyFill="1" applyBorder="1" applyAlignment="1">
      <alignment horizontal="center" vertical="center"/>
    </xf>
    <xf numFmtId="58" fontId="8" fillId="0" borderId="9" xfId="0" applyNumberFormat="1" applyFont="1" applyFill="1" applyBorder="1" applyAlignment="1">
      <alignment horizontal="center" vertical="center"/>
    </xf>
    <xf numFmtId="58" fontId="8" fillId="0" borderId="14" xfId="0" applyNumberFormat="1" applyFont="1" applyFill="1" applyBorder="1" applyAlignment="1">
      <alignment horizontal="center" vertical="center"/>
    </xf>
    <xf numFmtId="58" fontId="8" fillId="0" borderId="10" xfId="0" applyNumberFormat="1" applyFont="1" applyFill="1" applyBorder="1" applyAlignment="1">
      <alignment horizontal="center" vertical="center"/>
    </xf>
    <xf numFmtId="4" fontId="8" fillId="0" borderId="44" xfId="0" applyNumberFormat="1" applyFont="1" applyFill="1" applyBorder="1" applyAlignment="1">
      <alignment vertical="center" shrinkToFit="1"/>
    </xf>
    <xf numFmtId="0" fontId="11" fillId="0" borderId="7" xfId="0" applyFont="1" applyBorder="1" applyAlignment="1">
      <alignment horizontal="center"/>
    </xf>
    <xf numFmtId="0" fontId="11" fillId="0" borderId="0" xfId="0" applyFont="1" applyBorder="1" applyAlignment="1">
      <alignment horizontal="center"/>
    </xf>
    <xf numFmtId="0" fontId="11" fillId="0" borderId="8" xfId="0" applyFont="1" applyBorder="1" applyAlignment="1">
      <alignment horizontal="center"/>
    </xf>
    <xf numFmtId="0" fontId="8" fillId="0" borderId="0" xfId="0" applyFont="1" applyFill="1" applyAlignment="1">
      <alignment horizontal="left" vertical="top" wrapText="1"/>
    </xf>
    <xf numFmtId="0" fontId="9" fillId="0" borderId="9" xfId="0" applyFont="1" applyBorder="1" applyAlignment="1">
      <alignment horizontal="center" vertical="center"/>
    </xf>
    <xf numFmtId="0" fontId="9" fillId="0" borderId="14" xfId="0" applyFont="1" applyBorder="1" applyAlignment="1">
      <alignment horizontal="center" vertical="center"/>
    </xf>
    <xf numFmtId="0" fontId="9" fillId="0" borderId="10" xfId="0" applyFont="1" applyBorder="1" applyAlignment="1">
      <alignment horizontal="center" vertical="center"/>
    </xf>
    <xf numFmtId="0" fontId="10" fillId="0" borderId="5" xfId="0" applyFont="1" applyBorder="1" applyAlignment="1">
      <alignment vertical="center"/>
    </xf>
    <xf numFmtId="0" fontId="10" fillId="0" borderId="15" xfId="0" applyFont="1" applyBorder="1" applyAlignment="1">
      <alignment vertical="center"/>
    </xf>
    <xf numFmtId="0" fontId="10" fillId="0" borderId="6" xfId="0" applyFont="1" applyBorder="1" applyAlignment="1">
      <alignment vertical="center"/>
    </xf>
    <xf numFmtId="0" fontId="10" fillId="0" borderId="9" xfId="0" applyFont="1" applyBorder="1" applyAlignment="1">
      <alignment vertical="center"/>
    </xf>
    <xf numFmtId="0" fontId="10" fillId="0" borderId="14" xfId="0" applyFont="1" applyBorder="1" applyAlignment="1">
      <alignment vertical="center"/>
    </xf>
    <xf numFmtId="0" fontId="10" fillId="0" borderId="10" xfId="0" applyFont="1" applyBorder="1" applyAlignment="1">
      <alignment vertical="center"/>
    </xf>
    <xf numFmtId="0" fontId="8" fillId="0" borderId="5" xfId="0" applyFont="1" applyBorder="1" applyAlignment="1">
      <alignment horizontal="center" vertical="center"/>
    </xf>
    <xf numFmtId="0" fontId="8" fillId="0" borderId="15" xfId="0" applyFont="1" applyBorder="1" applyAlignment="1">
      <alignment horizontal="center" vertical="center"/>
    </xf>
    <xf numFmtId="0" fontId="8" fillId="0" borderId="6" xfId="0" applyFont="1" applyBorder="1" applyAlignment="1">
      <alignment horizontal="center" vertical="center"/>
    </xf>
    <xf numFmtId="0" fontId="8" fillId="0" borderId="25" xfId="0" quotePrefix="1" applyFont="1" applyBorder="1" applyAlignment="1">
      <alignment vertical="top" wrapText="1"/>
    </xf>
    <xf numFmtId="0" fontId="8" fillId="0" borderId="8" xfId="0" quotePrefix="1" applyFont="1" applyBorder="1" applyAlignment="1">
      <alignment vertical="top" wrapText="1"/>
    </xf>
    <xf numFmtId="0" fontId="8" fillId="0" borderId="35" xfId="0" quotePrefix="1" applyFont="1" applyBorder="1" applyAlignment="1">
      <alignment vertical="top" wrapText="1"/>
    </xf>
    <xf numFmtId="0" fontId="8" fillId="0" borderId="30" xfId="0" quotePrefix="1" applyFont="1" applyBorder="1" applyAlignment="1">
      <alignment vertical="top" wrapText="1"/>
    </xf>
    <xf numFmtId="0" fontId="8" fillId="0" borderId="25" xfId="0" applyFont="1" applyFill="1" applyBorder="1" applyAlignment="1">
      <alignment horizontal="center" vertical="top" wrapText="1"/>
    </xf>
    <xf numFmtId="0" fontId="8" fillId="0" borderId="0" xfId="0" applyFont="1" applyFill="1" applyBorder="1" applyAlignment="1">
      <alignment horizontal="center" vertical="top" wrapText="1"/>
    </xf>
    <xf numFmtId="0" fontId="8" fillId="0" borderId="8" xfId="0" applyFont="1" applyFill="1" applyBorder="1" applyAlignment="1">
      <alignment horizontal="center" vertical="top" wrapText="1"/>
    </xf>
    <xf numFmtId="0" fontId="8" fillId="0" borderId="35" xfId="0" applyFont="1" applyFill="1" applyBorder="1" applyAlignment="1">
      <alignment horizontal="center" vertical="top" wrapText="1"/>
    </xf>
    <xf numFmtId="0" fontId="8" fillId="0" borderId="29" xfId="0" applyFont="1" applyFill="1" applyBorder="1" applyAlignment="1">
      <alignment horizontal="center" vertical="top" wrapText="1"/>
    </xf>
    <xf numFmtId="0" fontId="8" fillId="0" borderId="30" xfId="0" applyFont="1" applyFill="1" applyBorder="1" applyAlignment="1">
      <alignment horizontal="center" vertical="top" wrapText="1"/>
    </xf>
    <xf numFmtId="0" fontId="8" fillId="0" borderId="0" xfId="0" applyFont="1" applyAlignment="1">
      <alignment horizontal="center" vertical="center"/>
    </xf>
    <xf numFmtId="0" fontId="8" fillId="0" borderId="0" xfId="0" applyFont="1" applyAlignment="1">
      <alignment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28" fillId="0" borderId="0" xfId="0" applyFont="1" applyAlignment="1"/>
    <xf numFmtId="0" fontId="8" fillId="0" borderId="44" xfId="0" applyFont="1" applyFill="1" applyBorder="1" applyAlignment="1">
      <alignment horizontal="center" vertical="center"/>
    </xf>
    <xf numFmtId="0" fontId="8" fillId="0" borderId="0" xfId="0" applyFont="1" applyAlignment="1"/>
    <xf numFmtId="0" fontId="8" fillId="0" borderId="0" xfId="0" applyFont="1" applyAlignment="1">
      <alignment horizontal="center"/>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9" fillId="0" borderId="4" xfId="0" applyNumberFormat="1" applyFont="1" applyFill="1" applyBorder="1" applyAlignment="1">
      <alignment horizontal="center" vertical="top" wrapText="1"/>
    </xf>
    <xf numFmtId="0" fontId="9" fillId="0" borderId="42" xfId="0" applyNumberFormat="1" applyFont="1" applyFill="1" applyBorder="1" applyAlignment="1">
      <alignment horizontal="center" vertical="top" wrapText="1"/>
    </xf>
    <xf numFmtId="0" fontId="8" fillId="0" borderId="9" xfId="0" applyFont="1" applyBorder="1" applyAlignment="1">
      <alignment horizontal="center" vertical="center"/>
    </xf>
    <xf numFmtId="0" fontId="8" fillId="0" borderId="14"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1" xfId="0" applyFont="1" applyFill="1" applyBorder="1" applyAlignment="1">
      <alignment horizontal="center"/>
    </xf>
    <xf numFmtId="0" fontId="8" fillId="0" borderId="12" xfId="0" applyFont="1" applyFill="1" applyBorder="1" applyAlignment="1">
      <alignment horizontal="center"/>
    </xf>
    <xf numFmtId="0" fontId="8" fillId="0" borderId="13" xfId="0" applyFont="1" applyFill="1" applyBorder="1" applyAlignment="1">
      <alignment horizontal="center"/>
    </xf>
    <xf numFmtId="0" fontId="8" fillId="0" borderId="5"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0" xfId="0" applyFont="1" applyFill="1" applyBorder="1" applyAlignment="1">
      <alignment horizontal="center" vertical="center"/>
    </xf>
    <xf numFmtId="177" fontId="8" fillId="0" borderId="5" xfId="0" applyNumberFormat="1" applyFont="1" applyFill="1" applyBorder="1" applyAlignment="1">
      <alignment horizontal="right" vertical="center"/>
    </xf>
    <xf numFmtId="177" fontId="8" fillId="0" borderId="15" xfId="0" applyNumberFormat="1" applyFont="1" applyFill="1" applyBorder="1" applyAlignment="1">
      <alignment horizontal="right" vertical="center"/>
    </xf>
    <xf numFmtId="177" fontId="8" fillId="0" borderId="6" xfId="0" applyNumberFormat="1" applyFont="1" applyFill="1" applyBorder="1" applyAlignment="1">
      <alignment horizontal="right" vertical="center"/>
    </xf>
    <xf numFmtId="177" fontId="8" fillId="0" borderId="9" xfId="0" applyNumberFormat="1" applyFont="1" applyFill="1" applyBorder="1" applyAlignment="1">
      <alignment horizontal="right" vertical="center"/>
    </xf>
    <xf numFmtId="177" fontId="8" fillId="0" borderId="14" xfId="0" applyNumberFormat="1" applyFont="1" applyFill="1" applyBorder="1" applyAlignment="1">
      <alignment horizontal="right" vertical="center"/>
    </xf>
    <xf numFmtId="177" fontId="8" fillId="0" borderId="10" xfId="0" applyNumberFormat="1" applyFont="1" applyFill="1" applyBorder="1" applyAlignment="1">
      <alignment horizontal="right" vertical="center"/>
    </xf>
    <xf numFmtId="0" fontId="8" fillId="0" borderId="5"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6" xfId="0" applyFont="1" applyFill="1" applyBorder="1" applyAlignment="1">
      <alignment horizontal="center"/>
    </xf>
    <xf numFmtId="0" fontId="8" fillId="0" borderId="17" xfId="0" applyFont="1" applyFill="1" applyBorder="1" applyAlignment="1">
      <alignment horizontal="center"/>
    </xf>
    <xf numFmtId="0" fontId="8" fillId="0" borderId="18" xfId="0" applyFont="1" applyFill="1" applyBorder="1" applyAlignment="1">
      <alignment horizontal="center"/>
    </xf>
    <xf numFmtId="0" fontId="8" fillId="0" borderId="19" xfId="0" applyFont="1" applyFill="1" applyBorder="1" applyAlignment="1">
      <alignment horizontal="center"/>
    </xf>
    <xf numFmtId="0" fontId="8" fillId="0" borderId="20" xfId="0" applyFont="1" applyFill="1" applyBorder="1" applyAlignment="1">
      <alignment horizontal="center"/>
    </xf>
    <xf numFmtId="0" fontId="8" fillId="0" borderId="21" xfId="0" applyFont="1" applyFill="1" applyBorder="1" applyAlignment="1">
      <alignment horizontal="center"/>
    </xf>
    <xf numFmtId="0" fontId="8" fillId="0" borderId="22" xfId="0" applyFont="1" applyFill="1" applyBorder="1" applyAlignment="1">
      <alignment horizontal="center"/>
    </xf>
    <xf numFmtId="0" fontId="8" fillId="0" borderId="23" xfId="0" applyFont="1" applyFill="1" applyBorder="1" applyAlignment="1">
      <alignment horizontal="center"/>
    </xf>
    <xf numFmtId="0" fontId="8" fillId="0" borderId="24" xfId="0" applyFont="1" applyFill="1" applyBorder="1" applyAlignment="1">
      <alignment horizontal="center"/>
    </xf>
    <xf numFmtId="0" fontId="8" fillId="0" borderId="5" xfId="0" applyFont="1" applyFill="1" applyBorder="1" applyAlignment="1">
      <alignment horizontal="left" vertical="center"/>
    </xf>
    <xf numFmtId="0" fontId="8" fillId="0" borderId="15" xfId="0" applyFont="1" applyFill="1" applyBorder="1" applyAlignment="1">
      <alignment horizontal="left" vertical="center"/>
    </xf>
    <xf numFmtId="0" fontId="8" fillId="0" borderId="6" xfId="0" applyFont="1" applyFill="1" applyBorder="1" applyAlignment="1">
      <alignment horizontal="left" vertical="center"/>
    </xf>
    <xf numFmtId="0" fontId="8" fillId="0" borderId="9" xfId="0" applyFont="1" applyFill="1" applyBorder="1" applyAlignment="1">
      <alignment horizontal="left" vertical="center"/>
    </xf>
    <xf numFmtId="0" fontId="8" fillId="0" borderId="14" xfId="0" applyFont="1" applyFill="1" applyBorder="1" applyAlignment="1">
      <alignment horizontal="left" vertical="center"/>
    </xf>
    <xf numFmtId="0" fontId="8" fillId="0" borderId="10" xfId="0" applyFont="1" applyFill="1" applyBorder="1" applyAlignment="1">
      <alignment horizontal="left" vertical="center"/>
    </xf>
    <xf numFmtId="0" fontId="8" fillId="0" borderId="16" xfId="0"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8" fillId="0" borderId="19"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8" fillId="0" borderId="22" xfId="0" applyFont="1" applyBorder="1" applyAlignment="1">
      <alignment horizontal="center"/>
    </xf>
    <xf numFmtId="0" fontId="8" fillId="0" borderId="23" xfId="0" applyFont="1" applyBorder="1" applyAlignment="1">
      <alignment horizontal="center"/>
    </xf>
    <xf numFmtId="0" fontId="8" fillId="0" borderId="24" xfId="0" applyFont="1" applyBorder="1" applyAlignment="1">
      <alignment horizontal="center"/>
    </xf>
    <xf numFmtId="182" fontId="8" fillId="0" borderId="5" xfId="0" applyNumberFormat="1" applyFont="1" applyFill="1" applyBorder="1" applyAlignment="1">
      <alignment horizontal="right" vertical="center"/>
    </xf>
    <xf numFmtId="182" fontId="8" fillId="0" borderId="15" xfId="0" applyNumberFormat="1" applyFont="1" applyFill="1" applyBorder="1" applyAlignment="1">
      <alignment horizontal="right" vertical="center"/>
    </xf>
    <xf numFmtId="182" fontId="8" fillId="0" borderId="6" xfId="0" applyNumberFormat="1" applyFont="1" applyFill="1" applyBorder="1" applyAlignment="1">
      <alignment horizontal="right" vertical="center"/>
    </xf>
    <xf numFmtId="182" fontId="8" fillId="0" borderId="9" xfId="0" applyNumberFormat="1" applyFont="1" applyFill="1" applyBorder="1" applyAlignment="1">
      <alignment horizontal="right" vertical="center"/>
    </xf>
    <xf numFmtId="182" fontId="8" fillId="0" borderId="14" xfId="0" applyNumberFormat="1" applyFont="1" applyFill="1" applyBorder="1" applyAlignment="1">
      <alignment horizontal="right" vertical="center"/>
    </xf>
    <xf numFmtId="182" fontId="8" fillId="0" borderId="10" xfId="0" applyNumberFormat="1" applyFont="1" applyFill="1" applyBorder="1" applyAlignment="1">
      <alignment horizontal="right" vertical="center"/>
    </xf>
    <xf numFmtId="0" fontId="8" fillId="0" borderId="7" xfId="0" applyFont="1" applyFill="1" applyBorder="1" applyAlignment="1">
      <alignment horizontal="center"/>
    </xf>
    <xf numFmtId="0" fontId="8" fillId="0" borderId="0" xfId="0" applyFont="1" applyFill="1" applyBorder="1" applyAlignment="1">
      <alignment horizontal="center"/>
    </xf>
    <xf numFmtId="0" fontId="8" fillId="0" borderId="8" xfId="0" applyFont="1" applyFill="1" applyBorder="1" applyAlignment="1">
      <alignment horizontal="center"/>
    </xf>
    <xf numFmtId="177" fontId="9" fillId="0" borderId="5" xfId="0" applyNumberFormat="1" applyFont="1" applyFill="1" applyBorder="1" applyAlignment="1">
      <alignment horizontal="right" vertical="center"/>
    </xf>
    <xf numFmtId="177" fontId="9" fillId="0" borderId="15" xfId="0" applyNumberFormat="1" applyFont="1" applyFill="1" applyBorder="1" applyAlignment="1">
      <alignment horizontal="right" vertical="center"/>
    </xf>
    <xf numFmtId="177" fontId="9" fillId="0" borderId="6" xfId="0" applyNumberFormat="1" applyFont="1" applyFill="1" applyBorder="1" applyAlignment="1">
      <alignment horizontal="right" vertical="center"/>
    </xf>
    <xf numFmtId="177" fontId="9" fillId="0" borderId="9" xfId="0" applyNumberFormat="1" applyFont="1" applyFill="1" applyBorder="1" applyAlignment="1">
      <alignment horizontal="right" vertical="center"/>
    </xf>
    <xf numFmtId="177" fontId="9" fillId="0" borderId="14" xfId="0" applyNumberFormat="1" applyFont="1" applyFill="1" applyBorder="1" applyAlignment="1">
      <alignment horizontal="right" vertical="center"/>
    </xf>
    <xf numFmtId="177" fontId="9" fillId="0" borderId="10" xfId="0" applyNumberFormat="1" applyFont="1" applyFill="1" applyBorder="1" applyAlignment="1">
      <alignment horizontal="right" vertical="center"/>
    </xf>
    <xf numFmtId="0" fontId="8" fillId="0" borderId="11" xfId="0" applyNumberFormat="1" applyFont="1" applyFill="1" applyBorder="1" applyAlignment="1">
      <alignment horizontal="center" vertical="center"/>
    </xf>
    <xf numFmtId="0" fontId="8" fillId="0" borderId="12" xfId="0" applyNumberFormat="1" applyFont="1" applyFill="1" applyBorder="1" applyAlignment="1">
      <alignment horizontal="center" vertical="center"/>
    </xf>
    <xf numFmtId="0" fontId="8" fillId="0" borderId="13" xfId="0" applyNumberFormat="1" applyFont="1" applyFill="1" applyBorder="1" applyAlignment="1">
      <alignment horizontal="center" vertical="center"/>
    </xf>
    <xf numFmtId="177" fontId="9" fillId="0" borderId="42" xfId="0" applyNumberFormat="1" applyFont="1" applyFill="1" applyBorder="1" applyAlignment="1">
      <alignment horizontal="right" vertical="center"/>
    </xf>
    <xf numFmtId="0" fontId="8" fillId="0" borderId="42" xfId="0" applyNumberFormat="1" applyFont="1" applyFill="1" applyBorder="1" applyAlignment="1">
      <alignment horizontal="center" vertical="center"/>
    </xf>
    <xf numFmtId="182" fontId="9" fillId="0" borderId="42" xfId="0" applyNumberFormat="1" applyFont="1" applyFill="1" applyBorder="1" applyAlignment="1">
      <alignment vertical="center" shrinkToFit="1"/>
    </xf>
    <xf numFmtId="0" fontId="8" fillId="0" borderId="16" xfId="0" applyNumberFormat="1" applyFont="1" applyFill="1" applyBorder="1" applyAlignment="1">
      <alignment horizontal="center"/>
    </xf>
    <xf numFmtId="0" fontId="8" fillId="0" borderId="17" xfId="0" applyNumberFormat="1" applyFont="1" applyFill="1" applyBorder="1" applyAlignment="1">
      <alignment horizontal="center"/>
    </xf>
    <xf numFmtId="0" fontId="8" fillId="0" borderId="18" xfId="0" applyNumberFormat="1" applyFont="1" applyFill="1" applyBorder="1" applyAlignment="1">
      <alignment horizontal="center"/>
    </xf>
    <xf numFmtId="0" fontId="8" fillId="0" borderId="22" xfId="0" applyNumberFormat="1" applyFont="1" applyFill="1" applyBorder="1" applyAlignment="1">
      <alignment horizontal="center"/>
    </xf>
    <xf numFmtId="0" fontId="8" fillId="0" borderId="23" xfId="0" applyNumberFormat="1" applyFont="1" applyFill="1" applyBorder="1" applyAlignment="1">
      <alignment horizontal="center"/>
    </xf>
    <xf numFmtId="0" fontId="8" fillId="0" borderId="24" xfId="0" applyNumberFormat="1" applyFont="1" applyFill="1" applyBorder="1" applyAlignment="1">
      <alignment horizontal="center"/>
    </xf>
    <xf numFmtId="0" fontId="8" fillId="0" borderId="0" xfId="0" applyFont="1" applyAlignment="1">
      <alignment horizontal="left" vertical="top" wrapText="1"/>
    </xf>
    <xf numFmtId="0" fontId="8" fillId="0" borderId="5" xfId="0" applyNumberFormat="1" applyFont="1" applyFill="1" applyBorder="1" applyAlignment="1">
      <alignment horizontal="center" vertical="center"/>
    </xf>
    <xf numFmtId="0" fontId="8" fillId="0" borderId="15" xfId="0" applyNumberFormat="1" applyFont="1" applyFill="1" applyBorder="1" applyAlignment="1">
      <alignment horizontal="center" vertical="center"/>
    </xf>
    <xf numFmtId="0" fontId="8" fillId="0" borderId="6" xfId="0" applyNumberFormat="1" applyFont="1" applyFill="1" applyBorder="1" applyAlignment="1">
      <alignment horizontal="center" vertical="center"/>
    </xf>
    <xf numFmtId="0" fontId="8" fillId="0" borderId="9" xfId="0" applyNumberFormat="1" applyFont="1" applyFill="1" applyBorder="1" applyAlignment="1">
      <alignment horizontal="center" vertical="center"/>
    </xf>
    <xf numFmtId="0" fontId="8" fillId="0" borderId="14" xfId="0" applyNumberFormat="1" applyFont="1" applyFill="1" applyBorder="1" applyAlignment="1">
      <alignment horizontal="center" vertical="center"/>
    </xf>
    <xf numFmtId="0" fontId="8" fillId="0" borderId="10" xfId="0" applyNumberFormat="1" applyFont="1" applyFill="1" applyBorder="1" applyAlignment="1">
      <alignment horizontal="center" vertical="center"/>
    </xf>
    <xf numFmtId="0" fontId="8" fillId="0" borderId="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xf>
    <xf numFmtId="0" fontId="8" fillId="0" borderId="14" xfId="0" applyFont="1" applyFill="1" applyBorder="1" applyAlignment="1">
      <alignment horizontal="center"/>
    </xf>
    <xf numFmtId="0" fontId="8" fillId="0" borderId="10" xfId="0" applyFont="1" applyFill="1" applyBorder="1" applyAlignment="1">
      <alignment horizontal="center"/>
    </xf>
    <xf numFmtId="0" fontId="8" fillId="0" borderId="7" xfId="0" applyFont="1" applyBorder="1" applyAlignment="1">
      <alignment horizontal="center"/>
    </xf>
    <xf numFmtId="0" fontId="8" fillId="0" borderId="0" xfId="0"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xf>
    <xf numFmtId="0" fontId="8" fillId="0" borderId="14" xfId="0" applyFont="1" applyBorder="1" applyAlignment="1">
      <alignment horizontal="center"/>
    </xf>
    <xf numFmtId="0" fontId="8" fillId="0" borderId="10" xfId="0" applyFont="1" applyBorder="1" applyAlignment="1">
      <alignment horizontal="center"/>
    </xf>
    <xf numFmtId="0" fontId="8" fillId="0" borderId="35" xfId="0" applyNumberFormat="1" applyFont="1" applyFill="1" applyBorder="1" applyAlignment="1">
      <alignment horizontal="center" vertical="center"/>
    </xf>
    <xf numFmtId="0" fontId="8" fillId="0" borderId="29" xfId="0" applyNumberFormat="1" applyFont="1" applyFill="1" applyBorder="1" applyAlignment="1">
      <alignment horizontal="center" vertical="center"/>
    </xf>
    <xf numFmtId="0" fontId="8" fillId="0" borderId="30" xfId="0" applyNumberFormat="1" applyFont="1" applyFill="1" applyBorder="1" applyAlignment="1">
      <alignment horizontal="center" vertical="center"/>
    </xf>
    <xf numFmtId="0" fontId="8" fillId="0" borderId="45" xfId="0" applyNumberFormat="1" applyFont="1" applyFill="1" applyBorder="1" applyAlignment="1">
      <alignment horizontal="center"/>
    </xf>
    <xf numFmtId="0" fontId="8" fillId="0" borderId="39" xfId="0" applyNumberFormat="1" applyFont="1" applyFill="1" applyBorder="1" applyAlignment="1">
      <alignment horizontal="center"/>
    </xf>
    <xf numFmtId="0" fontId="8" fillId="0" borderId="40" xfId="0" applyNumberFormat="1" applyFont="1" applyFill="1" applyBorder="1" applyAlignment="1">
      <alignment horizontal="center"/>
    </xf>
    <xf numFmtId="0" fontId="9" fillId="0" borderId="0" xfId="0" applyFont="1" applyFill="1" applyAlignment="1">
      <alignment horizontal="left" vertical="top" wrapText="1"/>
    </xf>
    <xf numFmtId="0" fontId="8" fillId="0" borderId="45" xfId="0" applyNumberFormat="1" applyFont="1" applyFill="1" applyBorder="1" applyAlignment="1">
      <alignment horizontal="center" vertical="center"/>
    </xf>
    <xf numFmtId="0" fontId="8" fillId="0" borderId="39" xfId="0" applyNumberFormat="1" applyFont="1" applyFill="1" applyBorder="1" applyAlignment="1">
      <alignment horizontal="center" vertical="center"/>
    </xf>
    <xf numFmtId="0" fontId="8" fillId="0" borderId="40" xfId="0" applyNumberFormat="1" applyFont="1" applyFill="1" applyBorder="1" applyAlignment="1">
      <alignment horizontal="center" vertical="center"/>
    </xf>
    <xf numFmtId="0" fontId="8" fillId="0" borderId="9" xfId="0" applyNumberFormat="1" applyFont="1" applyFill="1" applyBorder="1" applyAlignment="1">
      <alignment horizontal="center"/>
    </xf>
    <xf numFmtId="0" fontId="8" fillId="0" borderId="14" xfId="0" applyNumberFormat="1" applyFont="1" applyFill="1" applyBorder="1" applyAlignment="1">
      <alignment horizontal="center"/>
    </xf>
    <xf numFmtId="0" fontId="8" fillId="0" borderId="10" xfId="0" applyNumberFormat="1" applyFont="1" applyFill="1" applyBorder="1" applyAlignment="1">
      <alignment horizontal="center"/>
    </xf>
    <xf numFmtId="0" fontId="8" fillId="0" borderId="0" xfId="0" applyNumberFormat="1" applyFont="1" applyFill="1" applyBorder="1" applyAlignment="1">
      <alignment horizontal="left" vertical="top"/>
    </xf>
    <xf numFmtId="0" fontId="8" fillId="0" borderId="39" xfId="0" applyNumberFormat="1" applyFont="1" applyFill="1" applyBorder="1" applyAlignment="1">
      <alignment horizontal="left" vertical="top" wrapText="1"/>
    </xf>
    <xf numFmtId="0" fontId="8" fillId="0" borderId="40" xfId="0" applyNumberFormat="1" applyFont="1" applyFill="1" applyBorder="1" applyAlignment="1">
      <alignment horizontal="left" vertical="top" wrapText="1"/>
    </xf>
    <xf numFmtId="0" fontId="8" fillId="0" borderId="0" xfId="0" applyNumberFormat="1" applyFont="1" applyFill="1" applyBorder="1" applyAlignment="1">
      <alignment horizontal="left" vertical="top" wrapText="1"/>
    </xf>
    <xf numFmtId="0" fontId="8" fillId="0" borderId="8" xfId="0" applyNumberFormat="1" applyFont="1" applyFill="1" applyBorder="1" applyAlignment="1">
      <alignment horizontal="left" vertical="top" wrapText="1"/>
    </xf>
    <xf numFmtId="0" fontId="8" fillId="0" borderId="15" xfId="0" applyNumberFormat="1" applyFont="1" applyFill="1" applyBorder="1" applyAlignment="1">
      <alignment horizontal="left" vertical="top"/>
    </xf>
    <xf numFmtId="0" fontId="8" fillId="0" borderId="29" xfId="0" applyNumberFormat="1" applyFont="1" applyFill="1" applyBorder="1" applyAlignment="1">
      <alignment horizontal="center" vertical="top"/>
    </xf>
    <xf numFmtId="0" fontId="8" fillId="0" borderId="29" xfId="0" applyNumberFormat="1" applyFont="1" applyFill="1" applyBorder="1" applyAlignment="1">
      <alignment vertical="top"/>
    </xf>
    <xf numFmtId="0" fontId="9" fillId="0" borderId="0" xfId="0" quotePrefix="1" applyFont="1" applyFill="1" applyAlignment="1">
      <alignment vertical="center"/>
    </xf>
    <xf numFmtId="0" fontId="9" fillId="0" borderId="0" xfId="0" applyFont="1" applyFill="1" applyAlignment="1">
      <alignment vertical="center"/>
    </xf>
    <xf numFmtId="0" fontId="8" fillId="0" borderId="35" xfId="0" applyNumberFormat="1" applyFont="1" applyFill="1" applyBorder="1" applyAlignment="1">
      <alignment horizontal="center"/>
    </xf>
    <xf numFmtId="0" fontId="8" fillId="0" borderId="29" xfId="0" applyNumberFormat="1" applyFont="1" applyFill="1" applyBorder="1" applyAlignment="1">
      <alignment horizontal="center"/>
    </xf>
    <xf numFmtId="0" fontId="8" fillId="0" borderId="16" xfId="0" applyNumberFormat="1" applyFont="1" applyFill="1" applyBorder="1" applyAlignment="1">
      <alignment horizontal="left" vertical="top" wrapText="1"/>
    </xf>
    <xf numFmtId="0" fontId="8" fillId="0" borderId="17" xfId="0" applyNumberFormat="1" applyFont="1" applyFill="1" applyBorder="1" applyAlignment="1">
      <alignment horizontal="left" vertical="top" wrapText="1"/>
    </xf>
    <xf numFmtId="0" fontId="8" fillId="0" borderId="18" xfId="0" applyNumberFormat="1" applyFont="1" applyFill="1" applyBorder="1" applyAlignment="1">
      <alignment horizontal="left" vertical="top" wrapText="1"/>
    </xf>
    <xf numFmtId="0" fontId="8" fillId="0" borderId="22" xfId="0" applyNumberFormat="1" applyFont="1" applyFill="1" applyBorder="1" applyAlignment="1">
      <alignment horizontal="left" vertical="top" wrapText="1"/>
    </xf>
    <xf numFmtId="0" fontId="8" fillId="0" borderId="23" xfId="0" applyNumberFormat="1" applyFont="1" applyFill="1" applyBorder="1" applyAlignment="1">
      <alignment horizontal="left" vertical="top" wrapText="1"/>
    </xf>
    <xf numFmtId="0" fontId="8" fillId="0" borderId="24" xfId="0" applyNumberFormat="1" applyFont="1" applyFill="1" applyBorder="1" applyAlignment="1">
      <alignment horizontal="left" vertical="top" wrapText="1"/>
    </xf>
    <xf numFmtId="0" fontId="8" fillId="0" borderId="15" xfId="0" applyNumberFormat="1" applyFont="1" applyFill="1" applyBorder="1" applyAlignment="1">
      <alignment horizontal="center" vertical="top"/>
    </xf>
    <xf numFmtId="0" fontId="8" fillId="0" borderId="29" xfId="0" applyFont="1" applyFill="1" applyBorder="1" applyAlignment="1">
      <alignment horizontal="center" vertical="top"/>
    </xf>
    <xf numFmtId="0" fontId="9" fillId="0" borderId="0" xfId="0" applyNumberFormat="1" applyFont="1" applyFill="1" applyAlignment="1">
      <alignment horizontal="left" vertical="top" wrapText="1"/>
    </xf>
    <xf numFmtId="0" fontId="8" fillId="0" borderId="5" xfId="0" applyNumberFormat="1" applyFont="1" applyFill="1" applyBorder="1" applyAlignment="1">
      <alignment horizontal="left" vertical="top" wrapText="1"/>
    </xf>
    <xf numFmtId="0" fontId="8" fillId="0" borderId="15" xfId="0" applyNumberFormat="1" applyFont="1" applyFill="1" applyBorder="1" applyAlignment="1">
      <alignment horizontal="left" vertical="top" wrapText="1"/>
    </xf>
    <xf numFmtId="0" fontId="8" fillId="0" borderId="6" xfId="0" applyNumberFormat="1" applyFont="1" applyFill="1" applyBorder="1" applyAlignment="1">
      <alignment horizontal="left" vertical="top" wrapText="1"/>
    </xf>
    <xf numFmtId="0" fontId="8" fillId="0" borderId="7" xfId="0" applyNumberFormat="1" applyFont="1" applyFill="1" applyBorder="1" applyAlignment="1">
      <alignment horizontal="left" vertical="top" wrapText="1"/>
    </xf>
    <xf numFmtId="0" fontId="8" fillId="0" borderId="9" xfId="0" applyNumberFormat="1" applyFont="1" applyFill="1" applyBorder="1" applyAlignment="1">
      <alignment horizontal="left" vertical="top" wrapText="1"/>
    </xf>
    <xf numFmtId="0" fontId="8" fillId="0" borderId="14" xfId="0" applyNumberFormat="1" applyFont="1" applyFill="1" applyBorder="1" applyAlignment="1">
      <alignment horizontal="left" vertical="top" wrapText="1"/>
    </xf>
    <xf numFmtId="0" fontId="8" fillId="0" borderId="10" xfId="0" applyNumberFormat="1" applyFont="1" applyFill="1" applyBorder="1" applyAlignment="1">
      <alignment horizontal="left" vertical="top" wrapText="1"/>
    </xf>
    <xf numFmtId="183" fontId="8" fillId="0" borderId="0" xfId="0" applyNumberFormat="1" applyFont="1" applyFill="1" applyAlignment="1">
      <alignment horizontal="right" vertical="center"/>
    </xf>
    <xf numFmtId="0" fontId="8" fillId="0" borderId="0" xfId="0" applyNumberFormat="1" applyFont="1" applyFill="1" applyAlignment="1">
      <alignment horizontal="left" vertical="top" wrapText="1"/>
    </xf>
    <xf numFmtId="176" fontId="8" fillId="0" borderId="0" xfId="0" applyNumberFormat="1" applyFont="1" applyFill="1" applyAlignment="1">
      <alignment vertical="center"/>
    </xf>
    <xf numFmtId="0" fontId="8" fillId="0" borderId="0" xfId="0" applyNumberFormat="1" applyFont="1" applyFill="1" applyBorder="1" applyAlignment="1">
      <alignment horizontal="center" vertical="top"/>
    </xf>
    <xf numFmtId="0" fontId="8" fillId="0" borderId="0" xfId="0" applyNumberFormat="1" applyFont="1" applyFill="1" applyAlignment="1">
      <alignment vertical="top" wrapText="1"/>
    </xf>
    <xf numFmtId="0" fontId="8" fillId="0" borderId="29" xfId="0" applyNumberFormat="1" applyFont="1" applyFill="1" applyBorder="1" applyAlignment="1">
      <alignment horizontal="right" vertical="top" wrapText="1"/>
    </xf>
    <xf numFmtId="0" fontId="9" fillId="0" borderId="42" xfId="0" applyNumberFormat="1" applyFont="1" applyFill="1" applyBorder="1" applyAlignment="1">
      <alignment horizontal="center" vertical="center" wrapText="1"/>
    </xf>
    <xf numFmtId="0" fontId="9" fillId="0" borderId="47" xfId="0" applyNumberFormat="1" applyFont="1" applyFill="1" applyBorder="1" applyAlignment="1">
      <alignment horizontal="center" vertical="top" wrapText="1"/>
    </xf>
  </cellXfs>
  <cellStyles count="5">
    <cellStyle name="桁区切り" xfId="1" builtinId="6"/>
    <cellStyle name="桁区切り 2" xfId="2"/>
    <cellStyle name="標準" xfId="0" builtinId="0"/>
    <cellStyle name="標準 2" xfId="3"/>
    <cellStyle name="標準 3" xfId="4"/>
  </cellStyles>
  <dxfs count="69">
    <dxf>
      <fill>
        <patternFill>
          <bgColor rgb="FFCCFFCC"/>
        </patternFill>
      </fill>
    </dxf>
    <dxf>
      <fill>
        <patternFill>
          <bgColor rgb="FFCCFFCC"/>
        </patternFill>
      </fill>
    </dxf>
    <dxf>
      <fill>
        <patternFill>
          <bgColor rgb="FFCCFFCC"/>
        </patternFill>
      </fill>
    </dxf>
    <dxf>
      <fill>
        <patternFill>
          <bgColor rgb="FFFFFFCC"/>
        </patternFill>
      </fill>
    </dxf>
    <dxf>
      <fill>
        <patternFill>
          <bgColor rgb="FFCCFFCC"/>
        </patternFill>
      </fill>
    </dxf>
    <dxf>
      <fill>
        <patternFill>
          <bgColor rgb="FFFFFFCC"/>
        </patternFill>
      </fill>
    </dxf>
    <dxf>
      <fill>
        <patternFill>
          <bgColor rgb="FFCCFFCC"/>
        </patternFill>
      </fill>
    </dxf>
    <dxf>
      <font>
        <condense val="0"/>
        <extend val="0"/>
        <color rgb="FF9C0006"/>
      </font>
      <fill>
        <patternFill>
          <bgColor rgb="FFCCFFCC"/>
        </patternFill>
      </fill>
    </dxf>
    <dxf>
      <fill>
        <patternFill>
          <bgColor rgb="FFFF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rgb="FF9C0006"/>
      </font>
      <fill>
        <patternFill>
          <bgColor rgb="FFCCFFCC"/>
        </patternFill>
      </fill>
    </dxf>
    <dxf>
      <fill>
        <patternFill>
          <bgColor rgb="FFCCFFCC"/>
        </patternFill>
      </fill>
    </dxf>
    <dxf>
      <fill>
        <patternFill>
          <bgColor rgb="FFCCFFCC"/>
        </patternFill>
      </fill>
    </dxf>
    <dxf>
      <font>
        <condense val="0"/>
        <extend val="0"/>
        <color rgb="FF9C0006"/>
      </font>
      <fill>
        <patternFill>
          <bgColor rgb="FFCCFFCC"/>
        </patternFill>
      </fill>
    </dxf>
    <dxf>
      <font>
        <condense val="0"/>
        <extend val="0"/>
        <color rgb="FF9C0006"/>
      </font>
      <fill>
        <patternFill>
          <bgColor rgb="FFCCFFCC"/>
        </patternFill>
      </fill>
    </dxf>
    <dxf>
      <fill>
        <patternFill>
          <bgColor rgb="FFCCFFCC"/>
        </patternFill>
      </fill>
    </dxf>
    <dxf>
      <font>
        <condense val="0"/>
        <extend val="0"/>
        <color rgb="FF9C0006"/>
      </font>
      <fill>
        <patternFill>
          <bgColor rgb="FFCCFFCC"/>
        </patternFill>
      </fill>
    </dxf>
    <dxf>
      <font>
        <condense val="0"/>
        <extend val="0"/>
        <color rgb="FF9C0006"/>
      </font>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b/>
        <i val="0"/>
        <color rgb="FFFF0000"/>
      </font>
      <fill>
        <patternFill>
          <bgColor rgb="FFFFFFCC"/>
        </patternFill>
      </fill>
    </dxf>
    <dxf>
      <font>
        <color theme="1"/>
      </font>
      <fill>
        <patternFill>
          <bgColor rgb="FFFFFFCC"/>
        </patternFill>
      </fill>
    </dxf>
    <dxf>
      <font>
        <b/>
        <i val="0"/>
        <color rgb="FFFF0000"/>
      </font>
      <fill>
        <patternFill>
          <bgColor rgb="FFFFFFCC"/>
        </patternFill>
      </fill>
    </dxf>
    <dxf>
      <font>
        <color theme="1"/>
      </font>
      <fill>
        <patternFill>
          <bgColor rgb="FFFFFFCC"/>
        </patternFill>
      </fill>
    </dxf>
    <dxf>
      <font>
        <color theme="1"/>
      </font>
      <fill>
        <patternFill>
          <bgColor rgb="FFFFFFCC"/>
        </patternFill>
      </fill>
    </dxf>
    <dxf>
      <font>
        <b/>
        <i val="0"/>
        <strike val="0"/>
        <color rgb="FFFF0000"/>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ont>
        <condense val="0"/>
        <extend val="0"/>
        <color rgb="FF9C0006"/>
      </font>
      <fill>
        <patternFill>
          <bgColor rgb="FFFFFFCC"/>
        </patternFill>
      </fill>
    </dxf>
    <dxf>
      <fill>
        <patternFill>
          <bgColor rgb="FFFFFFCC"/>
        </patternFill>
      </fill>
    </dxf>
    <dxf>
      <font>
        <condense val="0"/>
        <extend val="0"/>
        <color rgb="FF9C0006"/>
      </font>
      <fill>
        <patternFill>
          <bgColor rgb="FFCCFFCC"/>
        </patternFill>
      </fill>
    </dxf>
  </dxfs>
  <tableStyles count="0" defaultTableStyle="TableStyleMedium9" defaultPivotStyle="PivotStyleLight16"/>
  <colors>
    <mruColors>
      <color rgb="FFFF99FF"/>
      <color rgb="FFFFCCFF"/>
      <color rgb="FFFFFFCC"/>
      <color rgb="FF0000FF"/>
      <color rgb="FFCCFFCC"/>
      <color rgb="FFFFCCCC"/>
      <color rgb="FFFF9999"/>
      <color rgb="FF00B0F0"/>
      <color rgb="FF3399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externalLink" Target="externalLinks/externalLink1.xml" /></Relationships>
</file>

<file path=xl/drawings/drawing1.xml><?xml version="1.0" encoding="utf-8"?>
<xdr:wsDr xmlns:xdr="http://schemas.openxmlformats.org/drawingml/2006/spreadsheetDrawing" xmlns:a="http://schemas.openxmlformats.org/drawingml/2006/main">
  <xdr:twoCellAnchor>
    <xdr:from>
      <xdr:col>30</xdr:col>
      <xdr:colOff>1</xdr:colOff>
      <xdr:row>47</xdr:row>
      <xdr:rowOff>6569</xdr:rowOff>
    </xdr:from>
    <xdr:to>
      <xdr:col>39</xdr:col>
      <xdr:colOff>1972</xdr:colOff>
      <xdr:row>54</xdr:row>
      <xdr:rowOff>257175</xdr:rowOff>
    </xdr:to>
    <xdr:sp macro="" textlink="">
      <xdr:nvSpPr>
        <xdr:cNvPr id="8" name="大かっこ 7"/>
        <xdr:cNvSpPr/>
      </xdr:nvSpPr>
      <xdr:spPr>
        <a:xfrm>
          <a:off x="6000751" y="13503494"/>
          <a:ext cx="1802196" cy="21175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xdr:col>
      <xdr:colOff>5443</xdr:colOff>
      <xdr:row>88</xdr:row>
      <xdr:rowOff>5442</xdr:rowOff>
    </xdr:from>
    <xdr:to>
      <xdr:col>11</xdr:col>
      <xdr:colOff>0</xdr:colOff>
      <xdr:row>89</xdr:row>
      <xdr:rowOff>266700</xdr:rowOff>
    </xdr:to>
    <xdr:cxnSp macro="">
      <xdr:nvCxnSpPr>
        <xdr:cNvPr id="3" name="直線コネクタ 2"/>
        <xdr:cNvCxnSpPr/>
      </xdr:nvCxnSpPr>
      <xdr:spPr>
        <a:xfrm>
          <a:off x="206829" y="26430513"/>
          <a:ext cx="2008414" cy="527958"/>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78443</xdr:colOff>
      <xdr:row>22</xdr:row>
      <xdr:rowOff>89647</xdr:rowOff>
    </xdr:from>
    <xdr:to>
      <xdr:col>12</xdr:col>
      <xdr:colOff>179296</xdr:colOff>
      <xdr:row>24</xdr:row>
      <xdr:rowOff>31181</xdr:rowOff>
    </xdr:to>
    <xdr:sp macro="" textlink="">
      <xdr:nvSpPr>
        <xdr:cNvPr id="6" name="大かっこ 5"/>
        <xdr:cNvSpPr/>
      </xdr:nvSpPr>
      <xdr:spPr>
        <a:xfrm>
          <a:off x="4415119" y="5020235"/>
          <a:ext cx="963706" cy="38977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59121</xdr:colOff>
      <xdr:row>7</xdr:row>
      <xdr:rowOff>6569</xdr:rowOff>
    </xdr:from>
    <xdr:to>
      <xdr:col>29</xdr:col>
      <xdr:colOff>592521</xdr:colOff>
      <xdr:row>14</xdr:row>
      <xdr:rowOff>164224</xdr:rowOff>
    </xdr:to>
    <xdr:sp macro="" textlink="">
      <xdr:nvSpPr>
        <xdr:cNvPr id="8" name="大かっこ 7"/>
        <xdr:cNvSpPr/>
      </xdr:nvSpPr>
      <xdr:spPr>
        <a:xfrm>
          <a:off x="12763500" y="1478017"/>
          <a:ext cx="1742090" cy="162910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21</xdr:col>
      <xdr:colOff>323850</xdr:colOff>
      <xdr:row>18</xdr:row>
      <xdr:rowOff>38100</xdr:rowOff>
    </xdr:from>
    <xdr:to>
      <xdr:col>29</xdr:col>
      <xdr:colOff>152400</xdr:colOff>
      <xdr:row>23</xdr:row>
      <xdr:rowOff>190500</xdr:rowOff>
    </xdr:to>
    <xdr:cxnSp macro="">
      <xdr:nvCxnSpPr>
        <xdr:cNvPr id="9" name="直線コネクタ 8"/>
        <xdr:cNvCxnSpPr/>
      </xdr:nvCxnSpPr>
      <xdr:spPr>
        <a:xfrm>
          <a:off x="7743825" y="3810000"/>
          <a:ext cx="5867400" cy="120015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79512</xdr:colOff>
      <xdr:row>13</xdr:row>
      <xdr:rowOff>5798</xdr:rowOff>
    </xdr:from>
    <xdr:to>
      <xdr:col>25</xdr:col>
      <xdr:colOff>1800225</xdr:colOff>
      <xdr:row>14</xdr:row>
      <xdr:rowOff>192986</xdr:rowOff>
    </xdr:to>
    <xdr:sp macro="" textlink="">
      <xdr:nvSpPr>
        <xdr:cNvPr id="7" name="大かっこ 6"/>
        <xdr:cNvSpPr/>
      </xdr:nvSpPr>
      <xdr:spPr>
        <a:xfrm>
          <a:off x="10671312" y="2977598"/>
          <a:ext cx="2225538" cy="4157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xdr:col>
      <xdr:colOff>406108</xdr:colOff>
      <xdr:row>48</xdr:row>
      <xdr:rowOff>23553</xdr:rowOff>
    </xdr:from>
    <xdr:to>
      <xdr:col>1</xdr:col>
      <xdr:colOff>604632</xdr:colOff>
      <xdr:row>48</xdr:row>
      <xdr:rowOff>221553</xdr:rowOff>
    </xdr:to>
    <xdr:sp macro="" textlink="">
      <xdr:nvSpPr>
        <xdr:cNvPr id="10" name="円/楕円 9"/>
        <xdr:cNvSpPr/>
      </xdr:nvSpPr>
      <xdr:spPr>
        <a:xfrm>
          <a:off x="911347" y="10923466"/>
          <a:ext cx="198524" cy="19800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49695</xdr:colOff>
      <xdr:row>48</xdr:row>
      <xdr:rowOff>24847</xdr:rowOff>
    </xdr:from>
    <xdr:to>
      <xdr:col>4</xdr:col>
      <xdr:colOff>247695</xdr:colOff>
      <xdr:row>48</xdr:row>
      <xdr:rowOff>222847</xdr:rowOff>
    </xdr:to>
    <xdr:sp macro="" textlink="">
      <xdr:nvSpPr>
        <xdr:cNvPr id="11" name="円/楕円 10"/>
        <xdr:cNvSpPr/>
      </xdr:nvSpPr>
      <xdr:spPr>
        <a:xfrm>
          <a:off x="2534478" y="10924760"/>
          <a:ext cx="198000" cy="19800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2511lj_319\Desktop\&#26032;&#27096;&#24335;&#20316;&#25104;&#20013;\&#21033;&#29992;&#27177;&#65288;&#20877;&#35373;&#23450;&#65289;_20&#31558;&#20197;&#199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申出書"/>
      <sheetName val="各筆明細"/>
      <sheetName val="農業経営"/>
      <sheetName val="確約書"/>
      <sheetName val="同意書"/>
    </sheetNames>
    <sheetDataSet>
      <sheetData sheetId="0">
        <row r="3">
          <cell r="C3" t="str">
            <v>平成  年  月  日</v>
          </cell>
        </row>
        <row r="10">
          <cell r="C10" t="str">
            <v>賃借権</v>
          </cell>
        </row>
        <row r="12">
          <cell r="C12">
            <v>41730</v>
          </cell>
          <cell r="E12">
            <v>45382</v>
          </cell>
        </row>
        <row r="16">
          <cell r="C16" t="str">
            <v>円</v>
          </cell>
        </row>
        <row r="18">
          <cell r="C18" t="str">
            <v>毎年11月30日まで</v>
          </cell>
        </row>
        <row r="19">
          <cell r="C19" t="str">
            <v>口座振込</v>
          </cell>
        </row>
        <row r="21">
          <cell r="C21" t="str">
            <v>再設定</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1" Type="http://schemas.openxmlformats.org/officeDocument/2006/relationships/printerSettings" Target="../printerSettings/printerSettings1.bin" /><Relationship Id="rId4" Type="http://schemas.openxmlformats.org/officeDocument/2006/relationships/comments" Target="../comments1.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B1:BO116"/>
  <sheetViews>
    <sheetView showZeros="0" tabSelected="1" view="pageBreakPreview" zoomScaleNormal="100" zoomScaleSheetLayoutView="100" workbookViewId="0">
      <selection activeCell="AY21" sqref="AY21"/>
    </sheetView>
  </sheetViews>
  <sheetFormatPr defaultColWidth="2.625" defaultRowHeight="13.5" x14ac:dyDescent="0.15"/>
  <cols>
    <col min="1" max="54" width="2.625" style="6"/>
    <col min="55" max="55" width="2.625" style="6" customWidth="1"/>
    <col min="56" max="16384" width="2.625" style="6"/>
  </cols>
  <sheetData>
    <row r="1" spans="2:54" ht="18" customHeight="1" x14ac:dyDescent="0.15">
      <c r="B1" s="87"/>
      <c r="C1" s="87"/>
      <c r="D1" s="102"/>
      <c r="E1" s="88"/>
      <c r="F1" s="88"/>
      <c r="G1" s="89"/>
      <c r="H1" s="89"/>
      <c r="I1" s="89"/>
      <c r="J1" s="89"/>
      <c r="K1" s="89"/>
      <c r="L1" s="89"/>
      <c r="M1" s="90"/>
      <c r="O1" s="90"/>
      <c r="P1" s="90"/>
      <c r="Q1" s="90"/>
      <c r="R1" s="90"/>
      <c r="S1" s="90"/>
      <c r="T1" s="90"/>
      <c r="W1" s="91"/>
    </row>
    <row r="2" spans="2:54" ht="18" customHeight="1" x14ac:dyDescent="0.15">
      <c r="B2" s="87"/>
      <c r="C2" s="87"/>
      <c r="D2" s="102"/>
      <c r="E2" s="88"/>
      <c r="F2" s="88"/>
      <c r="G2" s="89"/>
      <c r="H2" s="89"/>
      <c r="I2" s="89"/>
      <c r="J2" s="89"/>
      <c r="K2" s="89"/>
      <c r="L2" s="89"/>
      <c r="M2" s="90"/>
      <c r="O2" s="90"/>
      <c r="P2" s="90"/>
      <c r="Q2" s="90"/>
      <c r="R2" s="90"/>
      <c r="S2" s="90"/>
      <c r="T2" s="90"/>
      <c r="W2" s="91"/>
    </row>
    <row r="3" spans="2:54" ht="27" customHeight="1" x14ac:dyDescent="0.15">
      <c r="B3" s="260" t="s">
        <v>326</v>
      </c>
      <c r="C3" s="261"/>
      <c r="D3" s="261"/>
      <c r="E3" s="261"/>
      <c r="F3" s="261"/>
      <c r="G3" s="261"/>
      <c r="H3" s="246"/>
      <c r="I3" s="247"/>
      <c r="J3" s="247"/>
      <c r="K3" s="247"/>
      <c r="L3" s="247"/>
      <c r="M3" s="247"/>
      <c r="N3" s="247"/>
      <c r="O3" s="248"/>
      <c r="P3" s="90"/>
      <c r="R3" s="90"/>
      <c r="S3" s="90"/>
      <c r="T3" s="90"/>
      <c r="W3" s="91"/>
    </row>
    <row r="4" spans="2:54" ht="15" customHeight="1" x14ac:dyDescent="0.15">
      <c r="B4" s="92"/>
      <c r="W4" s="93"/>
    </row>
    <row r="5" spans="2:54" ht="21" customHeight="1" x14ac:dyDescent="0.15">
      <c r="B5" s="260" t="s">
        <v>6</v>
      </c>
      <c r="C5" s="261"/>
      <c r="D5" s="261"/>
      <c r="E5" s="261"/>
      <c r="F5" s="261"/>
      <c r="G5" s="262"/>
      <c r="H5" s="250" t="s">
        <v>7</v>
      </c>
      <c r="I5" s="251"/>
      <c r="J5" s="251"/>
      <c r="K5" s="251"/>
      <c r="L5" s="251"/>
      <c r="M5" s="251"/>
      <c r="N5" s="251"/>
      <c r="O5" s="251"/>
      <c r="P5" s="251"/>
      <c r="Q5" s="252"/>
      <c r="R5" s="250" t="s">
        <v>8</v>
      </c>
      <c r="S5" s="251"/>
      <c r="T5" s="252"/>
      <c r="U5" s="250" t="s">
        <v>9</v>
      </c>
      <c r="V5" s="251"/>
      <c r="W5" s="251"/>
      <c r="X5" s="251"/>
      <c r="Y5" s="251"/>
      <c r="Z5" s="252"/>
      <c r="AA5" s="250" t="s">
        <v>10</v>
      </c>
      <c r="AB5" s="251"/>
      <c r="AC5" s="251"/>
      <c r="AD5" s="251"/>
      <c r="AE5" s="251"/>
      <c r="AF5" s="251"/>
      <c r="AG5" s="251"/>
      <c r="AH5" s="251"/>
      <c r="AI5" s="251"/>
      <c r="AJ5" s="251"/>
      <c r="AK5" s="251"/>
      <c r="AL5" s="251"/>
      <c r="AM5" s="251"/>
      <c r="AN5" s="251"/>
      <c r="AO5" s="251"/>
      <c r="AP5" s="252"/>
      <c r="AQ5" s="290" t="s">
        <v>204</v>
      </c>
      <c r="AR5" s="291"/>
      <c r="AS5" s="291"/>
      <c r="AT5" s="291"/>
      <c r="AU5" s="292"/>
      <c r="AV5" s="250" t="s">
        <v>294</v>
      </c>
      <c r="AW5" s="251"/>
      <c r="AX5" s="251"/>
      <c r="AY5" s="251"/>
      <c r="AZ5" s="252"/>
    </row>
    <row r="6" spans="2:54" ht="33" customHeight="1" x14ac:dyDescent="0.15">
      <c r="B6" s="260" t="s">
        <v>291</v>
      </c>
      <c r="C6" s="261"/>
      <c r="D6" s="261"/>
      <c r="E6" s="261"/>
      <c r="F6" s="261"/>
      <c r="G6" s="261"/>
      <c r="H6" s="255"/>
      <c r="I6" s="256"/>
      <c r="J6" s="256"/>
      <c r="K6" s="256"/>
      <c r="L6" s="256"/>
      <c r="M6" s="256"/>
      <c r="N6" s="256"/>
      <c r="O6" s="256"/>
      <c r="P6" s="256"/>
      <c r="Q6" s="257"/>
      <c r="R6" s="258"/>
      <c r="S6" s="258"/>
      <c r="T6" s="258"/>
      <c r="U6" s="253"/>
      <c r="V6" s="253"/>
      <c r="W6" s="253"/>
      <c r="X6" s="253"/>
      <c r="Y6" s="253"/>
      <c r="Z6" s="253"/>
      <c r="AA6" s="282"/>
      <c r="AB6" s="282"/>
      <c r="AC6" s="282"/>
      <c r="AD6" s="282"/>
      <c r="AE6" s="282"/>
      <c r="AF6" s="282"/>
      <c r="AG6" s="282"/>
      <c r="AH6" s="282"/>
      <c r="AI6" s="282"/>
      <c r="AJ6" s="282"/>
      <c r="AK6" s="282"/>
      <c r="AL6" s="282"/>
      <c r="AM6" s="282"/>
      <c r="AN6" s="282"/>
      <c r="AO6" s="282"/>
      <c r="AP6" s="282"/>
      <c r="AQ6" s="293" t="s">
        <v>329</v>
      </c>
      <c r="AR6" s="293"/>
      <c r="AS6" s="293"/>
      <c r="AT6" s="293"/>
      <c r="AU6" s="293"/>
      <c r="AV6" s="258"/>
      <c r="AW6" s="258"/>
      <c r="AX6" s="258"/>
      <c r="AY6" s="258"/>
      <c r="AZ6" s="258"/>
    </row>
    <row r="7" spans="2:54" ht="33" customHeight="1" x14ac:dyDescent="0.15">
      <c r="B7" s="260" t="s">
        <v>292</v>
      </c>
      <c r="C7" s="261"/>
      <c r="D7" s="261"/>
      <c r="E7" s="261"/>
      <c r="F7" s="261"/>
      <c r="G7" s="261"/>
      <c r="H7" s="255"/>
      <c r="I7" s="256"/>
      <c r="J7" s="256"/>
      <c r="K7" s="256"/>
      <c r="L7" s="256"/>
      <c r="M7" s="256"/>
      <c r="N7" s="256"/>
      <c r="O7" s="256"/>
      <c r="P7" s="256"/>
      <c r="Q7" s="257"/>
      <c r="R7" s="258"/>
      <c r="S7" s="258"/>
      <c r="T7" s="258"/>
      <c r="U7" s="253"/>
      <c r="V7" s="253"/>
      <c r="W7" s="253"/>
      <c r="X7" s="253"/>
      <c r="Y7" s="253"/>
      <c r="Z7" s="253"/>
      <c r="AA7" s="282"/>
      <c r="AB7" s="282"/>
      <c r="AC7" s="282"/>
      <c r="AD7" s="282"/>
      <c r="AE7" s="282"/>
      <c r="AF7" s="282"/>
      <c r="AG7" s="282"/>
      <c r="AH7" s="282"/>
      <c r="AI7" s="282"/>
      <c r="AJ7" s="282"/>
      <c r="AK7" s="282"/>
      <c r="AL7" s="282"/>
      <c r="AM7" s="282"/>
      <c r="AN7" s="282"/>
      <c r="AO7" s="282"/>
      <c r="AP7" s="282"/>
      <c r="AQ7" s="293" t="s">
        <v>329</v>
      </c>
      <c r="AR7" s="293"/>
      <c r="AS7" s="293"/>
      <c r="AT7" s="293"/>
      <c r="AU7" s="293"/>
      <c r="AV7" s="258"/>
      <c r="AW7" s="258"/>
      <c r="AX7" s="258"/>
      <c r="AY7" s="258"/>
      <c r="AZ7" s="258"/>
    </row>
    <row r="8" spans="2:54" ht="33" customHeight="1" x14ac:dyDescent="0.15">
      <c r="B8" s="260" t="s">
        <v>200</v>
      </c>
      <c r="C8" s="261"/>
      <c r="D8" s="261"/>
      <c r="E8" s="261"/>
      <c r="F8" s="261"/>
      <c r="G8" s="261"/>
      <c r="H8" s="263" t="s">
        <v>222</v>
      </c>
      <c r="I8" s="264"/>
      <c r="J8" s="264"/>
      <c r="K8" s="264"/>
      <c r="L8" s="264"/>
      <c r="M8" s="264"/>
      <c r="N8" s="264"/>
      <c r="O8" s="264"/>
      <c r="P8" s="264"/>
      <c r="Q8" s="265"/>
      <c r="R8" s="90"/>
      <c r="S8" s="90"/>
      <c r="T8" s="90"/>
      <c r="U8" s="90"/>
      <c r="V8" s="90"/>
      <c r="W8" s="90"/>
      <c r="X8" s="90"/>
      <c r="Y8" s="90"/>
      <c r="Z8" s="90"/>
      <c r="AA8" s="90"/>
      <c r="AB8" s="90"/>
      <c r="AC8" s="90"/>
      <c r="AD8" s="90"/>
    </row>
    <row r="9" spans="2:54" ht="33" customHeight="1" x14ac:dyDescent="0.15">
      <c r="B9" s="260" t="s">
        <v>223</v>
      </c>
      <c r="C9" s="261"/>
      <c r="D9" s="261"/>
      <c r="E9" s="261"/>
      <c r="F9" s="261"/>
      <c r="G9" s="261"/>
      <c r="H9" s="266"/>
      <c r="I9" s="267"/>
      <c r="J9" s="267"/>
      <c r="K9" s="267"/>
      <c r="L9" s="267"/>
      <c r="M9" s="267"/>
      <c r="N9" s="267"/>
      <c r="O9" s="267"/>
      <c r="P9" s="267"/>
      <c r="Q9" s="268"/>
      <c r="U9" s="107"/>
      <c r="V9" s="107"/>
      <c r="W9" s="114"/>
      <c r="X9" s="114"/>
      <c r="Y9" s="114"/>
      <c r="Z9" s="114"/>
      <c r="AA9" s="114"/>
      <c r="AB9" s="114"/>
      <c r="AC9" s="114"/>
      <c r="AD9" s="114"/>
      <c r="AE9" s="114"/>
      <c r="AF9" s="114"/>
      <c r="AG9" s="114"/>
      <c r="AH9" s="114"/>
      <c r="AI9" s="114"/>
    </row>
    <row r="10" spans="2:54" ht="30" customHeight="1" x14ac:dyDescent="0.15">
      <c r="C10" s="94"/>
      <c r="D10" s="94"/>
      <c r="E10" s="94"/>
      <c r="F10" s="94"/>
      <c r="G10" s="94"/>
      <c r="Y10" s="107"/>
      <c r="Z10" s="107"/>
      <c r="AA10" s="107"/>
      <c r="AB10" s="114"/>
      <c r="AC10" s="114"/>
      <c r="AD10" s="114"/>
      <c r="AE10" s="114"/>
      <c r="AF10" s="114"/>
      <c r="AG10" s="114"/>
      <c r="AH10" s="114"/>
      <c r="AI10" s="114"/>
      <c r="AJ10" s="151"/>
    </row>
    <row r="11" spans="2:54" ht="21" customHeight="1" x14ac:dyDescent="0.15">
      <c r="B11" s="6" t="s">
        <v>152</v>
      </c>
    </row>
    <row r="12" spans="2:54" ht="15" customHeight="1" x14ac:dyDescent="0.15">
      <c r="B12" s="259" t="s">
        <v>228</v>
      </c>
      <c r="C12" s="259"/>
      <c r="D12" s="259"/>
      <c r="E12" s="259"/>
      <c r="F12" s="259"/>
      <c r="G12" s="259"/>
      <c r="H12" s="259"/>
      <c r="I12" s="259"/>
      <c r="J12" s="259"/>
      <c r="K12" s="259"/>
      <c r="L12" s="259"/>
      <c r="M12" s="259"/>
      <c r="N12" s="259"/>
      <c r="O12" s="259"/>
      <c r="P12" s="259"/>
      <c r="Q12" s="259"/>
      <c r="R12" s="259"/>
      <c r="S12" s="259" t="s">
        <v>229</v>
      </c>
      <c r="T12" s="259"/>
      <c r="U12" s="259"/>
      <c r="V12" s="259"/>
      <c r="W12" s="269" t="s">
        <v>43</v>
      </c>
      <c r="X12" s="269"/>
      <c r="Y12" s="269"/>
      <c r="Z12" s="269"/>
      <c r="AA12" s="269"/>
      <c r="AB12" s="269"/>
      <c r="AC12" s="288" t="s">
        <v>231</v>
      </c>
      <c r="AD12" s="288"/>
      <c r="AE12" s="288"/>
      <c r="AF12" s="259" t="s">
        <v>232</v>
      </c>
      <c r="AG12" s="259"/>
      <c r="AH12" s="259"/>
      <c r="AI12" s="259"/>
      <c r="AJ12" s="259"/>
      <c r="AK12" s="259"/>
      <c r="AL12" s="288" t="s">
        <v>234</v>
      </c>
      <c r="AM12" s="288"/>
      <c r="AN12" s="288"/>
      <c r="AO12" s="288"/>
      <c r="AP12" s="288"/>
      <c r="AQ12" s="288"/>
      <c r="AR12" s="281" t="s">
        <v>236</v>
      </c>
      <c r="AS12" s="281"/>
      <c r="AT12" s="281"/>
      <c r="AU12" s="281"/>
      <c r="AV12" s="281"/>
      <c r="AW12" s="281"/>
      <c r="AX12" s="269" t="s">
        <v>35</v>
      </c>
      <c r="AY12" s="269"/>
      <c r="AZ12" s="269"/>
    </row>
    <row r="13" spans="2:54" ht="15" customHeight="1" x14ac:dyDescent="0.15">
      <c r="B13" s="259"/>
      <c r="C13" s="259"/>
      <c r="D13" s="259"/>
      <c r="E13" s="259"/>
      <c r="F13" s="259"/>
      <c r="G13" s="259"/>
      <c r="H13" s="259"/>
      <c r="I13" s="259"/>
      <c r="J13" s="259"/>
      <c r="K13" s="259"/>
      <c r="L13" s="259"/>
      <c r="M13" s="259"/>
      <c r="N13" s="259"/>
      <c r="O13" s="259"/>
      <c r="P13" s="259"/>
      <c r="Q13" s="259"/>
      <c r="R13" s="259"/>
      <c r="S13" s="259"/>
      <c r="T13" s="259"/>
      <c r="U13" s="259"/>
      <c r="V13" s="259"/>
      <c r="W13" s="249"/>
      <c r="X13" s="249"/>
      <c r="Y13" s="249"/>
      <c r="Z13" s="249"/>
      <c r="AA13" s="249"/>
      <c r="AB13" s="249"/>
      <c r="AC13" s="289"/>
      <c r="AD13" s="289"/>
      <c r="AE13" s="289"/>
      <c r="AF13" s="259"/>
      <c r="AG13" s="259"/>
      <c r="AH13" s="259"/>
      <c r="AI13" s="259"/>
      <c r="AJ13" s="259"/>
      <c r="AK13" s="259"/>
      <c r="AL13" s="289"/>
      <c r="AM13" s="289"/>
      <c r="AN13" s="289"/>
      <c r="AO13" s="289"/>
      <c r="AP13" s="289"/>
      <c r="AQ13" s="289"/>
      <c r="AR13" s="281"/>
      <c r="AS13" s="281"/>
      <c r="AT13" s="281"/>
      <c r="AU13" s="281"/>
      <c r="AV13" s="281"/>
      <c r="AW13" s="281"/>
      <c r="AX13" s="287" t="s">
        <v>36</v>
      </c>
      <c r="AY13" s="287"/>
      <c r="AZ13" s="287"/>
    </row>
    <row r="14" spans="2:54" ht="15" customHeight="1" x14ac:dyDescent="0.15">
      <c r="B14" s="259" t="s">
        <v>224</v>
      </c>
      <c r="C14" s="259"/>
      <c r="D14" s="259"/>
      <c r="E14" s="259"/>
      <c r="F14" s="259"/>
      <c r="G14" s="259"/>
      <c r="H14" s="259" t="s">
        <v>225</v>
      </c>
      <c r="I14" s="259"/>
      <c r="J14" s="259"/>
      <c r="K14" s="259"/>
      <c r="L14" s="259"/>
      <c r="M14" s="259"/>
      <c r="N14" s="259" t="s">
        <v>226</v>
      </c>
      <c r="O14" s="259"/>
      <c r="P14" s="259"/>
      <c r="Q14" s="259"/>
      <c r="R14" s="259"/>
      <c r="S14" s="272" t="s">
        <v>227</v>
      </c>
      <c r="T14" s="272"/>
      <c r="U14" s="272" t="s">
        <v>230</v>
      </c>
      <c r="V14" s="272"/>
      <c r="W14" s="249"/>
      <c r="X14" s="249"/>
      <c r="Y14" s="249"/>
      <c r="Z14" s="249"/>
      <c r="AA14" s="249"/>
      <c r="AB14" s="249"/>
      <c r="AC14" s="289"/>
      <c r="AD14" s="289"/>
      <c r="AE14" s="289"/>
      <c r="AF14" s="259"/>
      <c r="AG14" s="259"/>
      <c r="AH14" s="259"/>
      <c r="AI14" s="259"/>
      <c r="AJ14" s="259"/>
      <c r="AK14" s="259"/>
      <c r="AL14" s="289"/>
      <c r="AM14" s="289"/>
      <c r="AN14" s="289"/>
      <c r="AO14" s="289"/>
      <c r="AP14" s="289"/>
      <c r="AQ14" s="289"/>
      <c r="AR14" s="281"/>
      <c r="AS14" s="281"/>
      <c r="AT14" s="281"/>
      <c r="AU14" s="281"/>
      <c r="AV14" s="281"/>
      <c r="AW14" s="281"/>
      <c r="AX14" s="272" t="s">
        <v>238</v>
      </c>
      <c r="AY14" s="272" t="s">
        <v>217</v>
      </c>
      <c r="AZ14" s="272" t="s">
        <v>240</v>
      </c>
    </row>
    <row r="15" spans="2:54" ht="17.100000000000001" customHeight="1" x14ac:dyDescent="0.15">
      <c r="B15" s="259"/>
      <c r="C15" s="259"/>
      <c r="D15" s="259"/>
      <c r="E15" s="259"/>
      <c r="F15" s="259"/>
      <c r="G15" s="259"/>
      <c r="H15" s="259"/>
      <c r="I15" s="259"/>
      <c r="J15" s="259"/>
      <c r="K15" s="259"/>
      <c r="L15" s="259"/>
      <c r="M15" s="259"/>
      <c r="N15" s="259"/>
      <c r="O15" s="259"/>
      <c r="P15" s="259"/>
      <c r="Q15" s="259"/>
      <c r="R15" s="259"/>
      <c r="S15" s="272"/>
      <c r="T15" s="272"/>
      <c r="U15" s="272"/>
      <c r="V15" s="272"/>
      <c r="W15" s="249"/>
      <c r="X15" s="249"/>
      <c r="Y15" s="249"/>
      <c r="Z15" s="249"/>
      <c r="AA15" s="249"/>
      <c r="AB15" s="249"/>
      <c r="AC15" s="289"/>
      <c r="AD15" s="289"/>
      <c r="AE15" s="289"/>
      <c r="AF15" s="269"/>
      <c r="AG15" s="269"/>
      <c r="AH15" s="269"/>
      <c r="AI15" s="269"/>
      <c r="AJ15" s="269"/>
      <c r="AK15" s="269"/>
      <c r="AL15" s="289"/>
      <c r="AM15" s="289"/>
      <c r="AN15" s="289"/>
      <c r="AO15" s="289"/>
      <c r="AP15" s="289"/>
      <c r="AQ15" s="289"/>
      <c r="AR15" s="281"/>
      <c r="AS15" s="281"/>
      <c r="AT15" s="281"/>
      <c r="AU15" s="281"/>
      <c r="AV15" s="281"/>
      <c r="AW15" s="281"/>
      <c r="AX15" s="272"/>
      <c r="AY15" s="272"/>
      <c r="AZ15" s="272"/>
      <c r="BB15" s="40"/>
    </row>
    <row r="16" spans="2:54" ht="17.100000000000001" customHeight="1" x14ac:dyDescent="0.15">
      <c r="B16" s="259"/>
      <c r="C16" s="259"/>
      <c r="D16" s="259"/>
      <c r="E16" s="259"/>
      <c r="F16" s="259"/>
      <c r="G16" s="259"/>
      <c r="H16" s="259"/>
      <c r="I16" s="259"/>
      <c r="J16" s="259"/>
      <c r="K16" s="259"/>
      <c r="L16" s="259"/>
      <c r="M16" s="259"/>
      <c r="N16" s="259"/>
      <c r="O16" s="259"/>
      <c r="P16" s="259"/>
      <c r="Q16" s="259"/>
      <c r="R16" s="259"/>
      <c r="S16" s="272"/>
      <c r="T16" s="272"/>
      <c r="U16" s="272"/>
      <c r="V16" s="272"/>
      <c r="W16" s="249"/>
      <c r="X16" s="249"/>
      <c r="Y16" s="249"/>
      <c r="Z16" s="249"/>
      <c r="AA16" s="249"/>
      <c r="AB16" s="249"/>
      <c r="AC16" s="289"/>
      <c r="AD16" s="289"/>
      <c r="AE16" s="289"/>
      <c r="AF16" s="274" t="s">
        <v>233</v>
      </c>
      <c r="AG16" s="274"/>
      <c r="AH16" s="274"/>
      <c r="AI16" s="274"/>
      <c r="AJ16" s="274"/>
      <c r="AK16" s="274"/>
      <c r="AL16" s="289" t="s">
        <v>235</v>
      </c>
      <c r="AM16" s="289"/>
      <c r="AN16" s="289"/>
      <c r="AO16" s="289"/>
      <c r="AP16" s="289"/>
      <c r="AQ16" s="289"/>
      <c r="AR16" s="283" t="s">
        <v>31</v>
      </c>
      <c r="AS16" s="283"/>
      <c r="AT16" s="285" t="s">
        <v>237</v>
      </c>
      <c r="AU16" s="285"/>
      <c r="AV16" s="285"/>
      <c r="AW16" s="285"/>
      <c r="AX16" s="272"/>
      <c r="AY16" s="272"/>
      <c r="AZ16" s="272"/>
    </row>
    <row r="17" spans="2:59" ht="17.100000000000001" customHeight="1" x14ac:dyDescent="0.15">
      <c r="B17" s="259"/>
      <c r="C17" s="259"/>
      <c r="D17" s="259"/>
      <c r="E17" s="259"/>
      <c r="F17" s="259"/>
      <c r="G17" s="259"/>
      <c r="H17" s="259"/>
      <c r="I17" s="259"/>
      <c r="J17" s="259"/>
      <c r="K17" s="259"/>
      <c r="L17" s="259"/>
      <c r="M17" s="259"/>
      <c r="N17" s="259"/>
      <c r="O17" s="259"/>
      <c r="P17" s="259"/>
      <c r="Q17" s="259"/>
      <c r="R17" s="259"/>
      <c r="S17" s="272"/>
      <c r="T17" s="272"/>
      <c r="U17" s="272"/>
      <c r="V17" s="272"/>
      <c r="W17" s="249"/>
      <c r="X17" s="249"/>
      <c r="Y17" s="249"/>
      <c r="Z17" s="249"/>
      <c r="AA17" s="249"/>
      <c r="AB17" s="249"/>
      <c r="AC17" s="289"/>
      <c r="AD17" s="289"/>
      <c r="AE17" s="289"/>
      <c r="AF17" s="275"/>
      <c r="AG17" s="275"/>
      <c r="AH17" s="275"/>
      <c r="AI17" s="275"/>
      <c r="AJ17" s="275"/>
      <c r="AK17" s="275"/>
      <c r="AL17" s="289"/>
      <c r="AM17" s="289"/>
      <c r="AN17" s="289"/>
      <c r="AO17" s="289"/>
      <c r="AP17" s="289"/>
      <c r="AQ17" s="289"/>
      <c r="AR17" s="284" t="s">
        <v>44</v>
      </c>
      <c r="AS17" s="284"/>
      <c r="AT17" s="285"/>
      <c r="AU17" s="285"/>
      <c r="AV17" s="285"/>
      <c r="AW17" s="285"/>
      <c r="AX17" s="272"/>
      <c r="AY17" s="272"/>
      <c r="AZ17" s="272"/>
    </row>
    <row r="18" spans="2:59" ht="17.100000000000001" customHeight="1" x14ac:dyDescent="0.15">
      <c r="B18" s="269"/>
      <c r="C18" s="269"/>
      <c r="D18" s="269"/>
      <c r="E18" s="269"/>
      <c r="F18" s="269"/>
      <c r="G18" s="269"/>
      <c r="H18" s="269"/>
      <c r="I18" s="269"/>
      <c r="J18" s="269"/>
      <c r="K18" s="269"/>
      <c r="L18" s="269"/>
      <c r="M18" s="269"/>
      <c r="N18" s="269"/>
      <c r="O18" s="269"/>
      <c r="P18" s="269"/>
      <c r="Q18" s="269"/>
      <c r="R18" s="269"/>
      <c r="S18" s="273"/>
      <c r="T18" s="273"/>
      <c r="U18" s="273"/>
      <c r="V18" s="273"/>
      <c r="W18" s="249" t="s">
        <v>186</v>
      </c>
      <c r="X18" s="249"/>
      <c r="Y18" s="249"/>
      <c r="Z18" s="249"/>
      <c r="AA18" s="249"/>
      <c r="AB18" s="249"/>
      <c r="AC18" s="249" t="s">
        <v>191</v>
      </c>
      <c r="AD18" s="249"/>
      <c r="AE18" s="249"/>
      <c r="AF18" s="249" t="s">
        <v>198</v>
      </c>
      <c r="AG18" s="249"/>
      <c r="AH18" s="276" t="str">
        <f>+IF(AF19="玄米","kg","円")</f>
        <v>円</v>
      </c>
      <c r="AI18" s="276"/>
      <c r="AJ18" s="276"/>
      <c r="AK18" s="276"/>
      <c r="AL18" s="289"/>
      <c r="AM18" s="289"/>
      <c r="AN18" s="289"/>
      <c r="AO18" s="289"/>
      <c r="AP18" s="289"/>
      <c r="AQ18" s="289"/>
      <c r="AR18" s="284" t="s">
        <v>45</v>
      </c>
      <c r="AS18" s="284"/>
      <c r="AT18" s="286"/>
      <c r="AU18" s="286"/>
      <c r="AV18" s="286"/>
      <c r="AW18" s="286"/>
      <c r="AX18" s="273"/>
      <c r="AY18" s="273"/>
      <c r="AZ18" s="273"/>
    </row>
    <row r="19" spans="2:59" ht="21" customHeight="1" x14ac:dyDescent="0.15">
      <c r="B19" s="258"/>
      <c r="C19" s="258"/>
      <c r="D19" s="258"/>
      <c r="E19" s="258"/>
      <c r="F19" s="258"/>
      <c r="G19" s="258"/>
      <c r="H19" s="258"/>
      <c r="I19" s="258"/>
      <c r="J19" s="258"/>
      <c r="K19" s="258"/>
      <c r="L19" s="258"/>
      <c r="M19" s="258"/>
      <c r="N19" s="254"/>
      <c r="O19" s="254"/>
      <c r="P19" s="254"/>
      <c r="Q19" s="254"/>
      <c r="R19" s="254"/>
      <c r="S19" s="258"/>
      <c r="T19" s="258"/>
      <c r="U19" s="258"/>
      <c r="V19" s="258"/>
      <c r="W19" s="243"/>
      <c r="X19" s="243"/>
      <c r="Y19" s="243"/>
      <c r="Z19" s="243"/>
      <c r="AA19" s="243"/>
      <c r="AB19" s="243"/>
      <c r="AC19" s="241" t="str">
        <f>IF(U19="田",540,IF(U19="畑",200,""))</f>
        <v/>
      </c>
      <c r="AD19" s="242"/>
      <c r="AE19" s="242"/>
      <c r="AF19" s="277"/>
      <c r="AG19" s="277"/>
      <c r="AH19" s="278" t="str">
        <f>IF($P$40=0,"無償",IF(P39="総額","",$P$40))</f>
        <v>無償</v>
      </c>
      <c r="AI19" s="278"/>
      <c r="AJ19" s="278"/>
      <c r="AK19" s="278"/>
      <c r="AL19" s="279" t="str">
        <f>IF(W19&gt;0,$H$6,"")</f>
        <v/>
      </c>
      <c r="AM19" s="279"/>
      <c r="AN19" s="279"/>
      <c r="AO19" s="279"/>
      <c r="AP19" s="279"/>
      <c r="AQ19" s="279"/>
      <c r="AR19" s="280"/>
      <c r="AS19" s="280"/>
      <c r="AT19" s="294"/>
      <c r="AU19" s="294"/>
      <c r="AV19" s="294"/>
      <c r="AW19" s="294"/>
      <c r="AX19" s="162" t="s">
        <v>330</v>
      </c>
      <c r="AY19" s="162"/>
      <c r="AZ19" s="162"/>
    </row>
    <row r="20" spans="2:59" ht="21" customHeight="1" x14ac:dyDescent="0.15">
      <c r="B20" s="258"/>
      <c r="C20" s="258"/>
      <c r="D20" s="258"/>
      <c r="E20" s="258"/>
      <c r="F20" s="258"/>
      <c r="G20" s="258"/>
      <c r="H20" s="258"/>
      <c r="I20" s="258"/>
      <c r="J20" s="258"/>
      <c r="K20" s="258"/>
      <c r="L20" s="258"/>
      <c r="M20" s="258"/>
      <c r="N20" s="254"/>
      <c r="O20" s="254"/>
      <c r="P20" s="254"/>
      <c r="Q20" s="254"/>
      <c r="R20" s="254"/>
      <c r="S20" s="258" t="str">
        <f t="shared" ref="S20" si="0">IF(W20&gt;0,"田","")</f>
        <v/>
      </c>
      <c r="T20" s="258"/>
      <c r="U20" s="270" t="str">
        <f t="shared" ref="U20" si="1">IF(W20&gt;0,"田","")</f>
        <v/>
      </c>
      <c r="V20" s="271"/>
      <c r="W20" s="243"/>
      <c r="X20" s="243"/>
      <c r="Y20" s="243"/>
      <c r="Z20" s="243"/>
      <c r="AA20" s="243"/>
      <c r="AB20" s="243"/>
      <c r="AC20" s="241" t="str">
        <f t="shared" ref="AC20:AC34" si="2">IF(U20="田",540,IF(U20="畑",200,""))</f>
        <v/>
      </c>
      <c r="AD20" s="242"/>
      <c r="AE20" s="242"/>
      <c r="AF20" s="277"/>
      <c r="AG20" s="277"/>
      <c r="AH20" s="278" t="str">
        <f>IF(W20&gt;0,$AH$19,"")</f>
        <v/>
      </c>
      <c r="AI20" s="278"/>
      <c r="AJ20" s="278"/>
      <c r="AK20" s="278"/>
      <c r="AL20" s="279" t="str">
        <f t="shared" ref="AL20:AL34" si="3">IF(W20&gt;0,$H$6,"")</f>
        <v/>
      </c>
      <c r="AM20" s="279"/>
      <c r="AN20" s="279"/>
      <c r="AO20" s="279"/>
      <c r="AP20" s="279"/>
      <c r="AQ20" s="279"/>
      <c r="AR20" s="280"/>
      <c r="AS20" s="280"/>
      <c r="AT20" s="294"/>
      <c r="AU20" s="294"/>
      <c r="AV20" s="294"/>
      <c r="AW20" s="294"/>
      <c r="AX20" s="162" t="str">
        <f t="shared" ref="AX20:AX34" si="4">IF(W20&gt;0,$AX$19,"")</f>
        <v/>
      </c>
      <c r="AY20" s="162"/>
      <c r="AZ20" s="162"/>
    </row>
    <row r="21" spans="2:59" ht="21" customHeight="1" x14ac:dyDescent="0.15">
      <c r="B21" s="258"/>
      <c r="C21" s="258"/>
      <c r="D21" s="258"/>
      <c r="E21" s="258"/>
      <c r="F21" s="258"/>
      <c r="G21" s="258"/>
      <c r="H21" s="258"/>
      <c r="I21" s="258"/>
      <c r="J21" s="258"/>
      <c r="K21" s="258"/>
      <c r="L21" s="258"/>
      <c r="M21" s="258"/>
      <c r="N21" s="254"/>
      <c r="O21" s="254"/>
      <c r="P21" s="254"/>
      <c r="Q21" s="254"/>
      <c r="R21" s="254"/>
      <c r="S21" s="258" t="str">
        <f>IF(W21&gt;0,"田","")</f>
        <v/>
      </c>
      <c r="T21" s="258"/>
      <c r="U21" s="270" t="str">
        <f>IF(W21&gt;0,"田","")</f>
        <v/>
      </c>
      <c r="V21" s="271"/>
      <c r="W21" s="243"/>
      <c r="X21" s="243"/>
      <c r="Y21" s="243"/>
      <c r="Z21" s="243"/>
      <c r="AA21" s="243"/>
      <c r="AB21" s="243"/>
      <c r="AC21" s="241" t="str">
        <f t="shared" si="2"/>
        <v/>
      </c>
      <c r="AD21" s="242"/>
      <c r="AE21" s="242"/>
      <c r="AF21" s="277"/>
      <c r="AG21" s="277"/>
      <c r="AH21" s="278" t="str">
        <f t="shared" ref="AH21:AH34" si="5">IF(W21&gt;0,$AH$19,"")</f>
        <v/>
      </c>
      <c r="AI21" s="278"/>
      <c r="AJ21" s="278"/>
      <c r="AK21" s="278"/>
      <c r="AL21" s="279" t="str">
        <f t="shared" si="3"/>
        <v/>
      </c>
      <c r="AM21" s="279"/>
      <c r="AN21" s="279"/>
      <c r="AO21" s="279"/>
      <c r="AP21" s="279"/>
      <c r="AQ21" s="279"/>
      <c r="AR21" s="280"/>
      <c r="AS21" s="280"/>
      <c r="AT21" s="294"/>
      <c r="AU21" s="294"/>
      <c r="AV21" s="294"/>
      <c r="AW21" s="294"/>
      <c r="AX21" s="162" t="str">
        <f t="shared" si="4"/>
        <v/>
      </c>
      <c r="AY21" s="162"/>
      <c r="AZ21" s="162"/>
    </row>
    <row r="22" spans="2:59" ht="21" customHeight="1" x14ac:dyDescent="0.15">
      <c r="B22" s="258"/>
      <c r="C22" s="258"/>
      <c r="D22" s="258"/>
      <c r="E22" s="258"/>
      <c r="F22" s="258"/>
      <c r="G22" s="258"/>
      <c r="H22" s="258"/>
      <c r="I22" s="258"/>
      <c r="J22" s="258"/>
      <c r="K22" s="258"/>
      <c r="L22" s="258"/>
      <c r="M22" s="258"/>
      <c r="N22" s="254"/>
      <c r="O22" s="254"/>
      <c r="P22" s="254"/>
      <c r="Q22" s="254"/>
      <c r="R22" s="254"/>
      <c r="S22" s="258" t="str">
        <f t="shared" ref="S22:S23" si="6">IF(W22&gt;0,"田","")</f>
        <v/>
      </c>
      <c r="T22" s="258"/>
      <c r="U22" s="270" t="str">
        <f t="shared" ref="U22:U23" si="7">IF(W22&gt;0,"田","")</f>
        <v/>
      </c>
      <c r="V22" s="271"/>
      <c r="W22" s="243"/>
      <c r="X22" s="243"/>
      <c r="Y22" s="243"/>
      <c r="Z22" s="243"/>
      <c r="AA22" s="243"/>
      <c r="AB22" s="243"/>
      <c r="AC22" s="241" t="str">
        <f t="shared" si="2"/>
        <v/>
      </c>
      <c r="AD22" s="242"/>
      <c r="AE22" s="242"/>
      <c r="AF22" s="277"/>
      <c r="AG22" s="277"/>
      <c r="AH22" s="278" t="str">
        <f t="shared" si="5"/>
        <v/>
      </c>
      <c r="AI22" s="278"/>
      <c r="AJ22" s="278"/>
      <c r="AK22" s="278"/>
      <c r="AL22" s="279" t="str">
        <f t="shared" si="3"/>
        <v/>
      </c>
      <c r="AM22" s="279"/>
      <c r="AN22" s="279"/>
      <c r="AO22" s="279"/>
      <c r="AP22" s="279"/>
      <c r="AQ22" s="279"/>
      <c r="AR22" s="280"/>
      <c r="AS22" s="280"/>
      <c r="AT22" s="294"/>
      <c r="AU22" s="294"/>
      <c r="AV22" s="294"/>
      <c r="AW22" s="294"/>
      <c r="AX22" s="162" t="str">
        <f t="shared" si="4"/>
        <v/>
      </c>
      <c r="AY22" s="162"/>
      <c r="AZ22" s="162"/>
    </row>
    <row r="23" spans="2:59" ht="21" customHeight="1" x14ac:dyDescent="0.15">
      <c r="B23" s="258"/>
      <c r="C23" s="258"/>
      <c r="D23" s="258"/>
      <c r="E23" s="258"/>
      <c r="F23" s="258"/>
      <c r="G23" s="258"/>
      <c r="H23" s="258"/>
      <c r="I23" s="258"/>
      <c r="J23" s="258"/>
      <c r="K23" s="258"/>
      <c r="L23" s="258"/>
      <c r="M23" s="258"/>
      <c r="N23" s="254"/>
      <c r="O23" s="254"/>
      <c r="P23" s="254"/>
      <c r="Q23" s="254"/>
      <c r="R23" s="254"/>
      <c r="S23" s="258" t="str">
        <f t="shared" si="6"/>
        <v/>
      </c>
      <c r="T23" s="258"/>
      <c r="U23" s="258" t="str">
        <f t="shared" si="7"/>
        <v/>
      </c>
      <c r="V23" s="258"/>
      <c r="W23" s="243"/>
      <c r="X23" s="243"/>
      <c r="Y23" s="243"/>
      <c r="Z23" s="243"/>
      <c r="AA23" s="243"/>
      <c r="AB23" s="243"/>
      <c r="AC23" s="241" t="str">
        <f t="shared" si="2"/>
        <v/>
      </c>
      <c r="AD23" s="242"/>
      <c r="AE23" s="242"/>
      <c r="AF23" s="277"/>
      <c r="AG23" s="277"/>
      <c r="AH23" s="278" t="str">
        <f t="shared" si="5"/>
        <v/>
      </c>
      <c r="AI23" s="278"/>
      <c r="AJ23" s="278"/>
      <c r="AK23" s="278"/>
      <c r="AL23" s="279" t="str">
        <f t="shared" si="3"/>
        <v/>
      </c>
      <c r="AM23" s="279"/>
      <c r="AN23" s="279"/>
      <c r="AO23" s="279"/>
      <c r="AP23" s="279"/>
      <c r="AQ23" s="279"/>
      <c r="AR23" s="280"/>
      <c r="AS23" s="280"/>
      <c r="AT23" s="294"/>
      <c r="AU23" s="294"/>
      <c r="AV23" s="294"/>
      <c r="AW23" s="294"/>
      <c r="AX23" s="162" t="str">
        <f t="shared" si="4"/>
        <v/>
      </c>
      <c r="AY23" s="162"/>
      <c r="AZ23" s="162"/>
    </row>
    <row r="24" spans="2:59" ht="21" customHeight="1" x14ac:dyDescent="0.15">
      <c r="B24" s="258"/>
      <c r="C24" s="258"/>
      <c r="D24" s="258"/>
      <c r="E24" s="258"/>
      <c r="F24" s="258"/>
      <c r="G24" s="258"/>
      <c r="H24" s="258"/>
      <c r="I24" s="258"/>
      <c r="J24" s="258"/>
      <c r="K24" s="258"/>
      <c r="L24" s="258"/>
      <c r="M24" s="258"/>
      <c r="N24" s="254"/>
      <c r="O24" s="254"/>
      <c r="P24" s="254"/>
      <c r="Q24" s="254"/>
      <c r="R24" s="254"/>
      <c r="S24" s="258" t="str">
        <f t="shared" ref="S24:S34" si="8">IF(W24&gt;0,"田","")</f>
        <v/>
      </c>
      <c r="T24" s="258"/>
      <c r="U24" s="258" t="str">
        <f t="shared" ref="U24:U34" si="9">IF(W24&gt;0,"田","")</f>
        <v/>
      </c>
      <c r="V24" s="258"/>
      <c r="W24" s="243"/>
      <c r="X24" s="243"/>
      <c r="Y24" s="243"/>
      <c r="Z24" s="243"/>
      <c r="AA24" s="243"/>
      <c r="AB24" s="243"/>
      <c r="AC24" s="241" t="str">
        <f t="shared" si="2"/>
        <v/>
      </c>
      <c r="AD24" s="242"/>
      <c r="AE24" s="242"/>
      <c r="AF24" s="277"/>
      <c r="AG24" s="277"/>
      <c r="AH24" s="278" t="str">
        <f t="shared" si="5"/>
        <v/>
      </c>
      <c r="AI24" s="278"/>
      <c r="AJ24" s="278"/>
      <c r="AK24" s="278"/>
      <c r="AL24" s="279" t="str">
        <f t="shared" si="3"/>
        <v/>
      </c>
      <c r="AM24" s="279"/>
      <c r="AN24" s="279"/>
      <c r="AO24" s="279"/>
      <c r="AP24" s="279"/>
      <c r="AQ24" s="279"/>
      <c r="AR24" s="280"/>
      <c r="AS24" s="280"/>
      <c r="AT24" s="294"/>
      <c r="AU24" s="294"/>
      <c r="AV24" s="294"/>
      <c r="AW24" s="294"/>
      <c r="AX24" s="162" t="str">
        <f t="shared" si="4"/>
        <v/>
      </c>
      <c r="AY24" s="162"/>
      <c r="AZ24" s="162"/>
    </row>
    <row r="25" spans="2:59" ht="21" customHeight="1" x14ac:dyDescent="0.15">
      <c r="B25" s="258"/>
      <c r="C25" s="258"/>
      <c r="D25" s="258"/>
      <c r="E25" s="258"/>
      <c r="F25" s="258"/>
      <c r="G25" s="258"/>
      <c r="H25" s="258"/>
      <c r="I25" s="258"/>
      <c r="J25" s="258"/>
      <c r="K25" s="258"/>
      <c r="L25" s="258"/>
      <c r="M25" s="258"/>
      <c r="N25" s="254"/>
      <c r="O25" s="254"/>
      <c r="P25" s="254"/>
      <c r="Q25" s="254"/>
      <c r="R25" s="254"/>
      <c r="S25" s="258" t="str">
        <f t="shared" si="8"/>
        <v/>
      </c>
      <c r="T25" s="258"/>
      <c r="U25" s="258" t="str">
        <f t="shared" si="9"/>
        <v/>
      </c>
      <c r="V25" s="258"/>
      <c r="W25" s="243"/>
      <c r="X25" s="243"/>
      <c r="Y25" s="243"/>
      <c r="Z25" s="243"/>
      <c r="AA25" s="243"/>
      <c r="AB25" s="243"/>
      <c r="AC25" s="241" t="str">
        <f t="shared" si="2"/>
        <v/>
      </c>
      <c r="AD25" s="242"/>
      <c r="AE25" s="242"/>
      <c r="AF25" s="277"/>
      <c r="AG25" s="277"/>
      <c r="AH25" s="278" t="str">
        <f t="shared" si="5"/>
        <v/>
      </c>
      <c r="AI25" s="278"/>
      <c r="AJ25" s="278"/>
      <c r="AK25" s="278"/>
      <c r="AL25" s="279" t="str">
        <f t="shared" si="3"/>
        <v/>
      </c>
      <c r="AM25" s="279"/>
      <c r="AN25" s="279"/>
      <c r="AO25" s="279"/>
      <c r="AP25" s="279"/>
      <c r="AQ25" s="279"/>
      <c r="AR25" s="280"/>
      <c r="AS25" s="280"/>
      <c r="AT25" s="294"/>
      <c r="AU25" s="294"/>
      <c r="AV25" s="294"/>
      <c r="AW25" s="294"/>
      <c r="AX25" s="162" t="str">
        <f t="shared" si="4"/>
        <v/>
      </c>
      <c r="AY25" s="162"/>
      <c r="AZ25" s="162"/>
    </row>
    <row r="26" spans="2:59" ht="21" customHeight="1" x14ac:dyDescent="0.15">
      <c r="B26" s="258"/>
      <c r="C26" s="258"/>
      <c r="D26" s="258"/>
      <c r="E26" s="258"/>
      <c r="F26" s="258"/>
      <c r="G26" s="258"/>
      <c r="H26" s="258"/>
      <c r="I26" s="258"/>
      <c r="J26" s="258"/>
      <c r="K26" s="258"/>
      <c r="L26" s="258"/>
      <c r="M26" s="258"/>
      <c r="N26" s="254"/>
      <c r="O26" s="254"/>
      <c r="P26" s="254"/>
      <c r="Q26" s="254"/>
      <c r="R26" s="254"/>
      <c r="S26" s="258" t="str">
        <f t="shared" si="8"/>
        <v/>
      </c>
      <c r="T26" s="258"/>
      <c r="U26" s="258" t="str">
        <f t="shared" si="9"/>
        <v/>
      </c>
      <c r="V26" s="258"/>
      <c r="W26" s="243"/>
      <c r="X26" s="243"/>
      <c r="Y26" s="243"/>
      <c r="Z26" s="243"/>
      <c r="AA26" s="243"/>
      <c r="AB26" s="243"/>
      <c r="AC26" s="241" t="str">
        <f t="shared" si="2"/>
        <v/>
      </c>
      <c r="AD26" s="242"/>
      <c r="AE26" s="242"/>
      <c r="AF26" s="277"/>
      <c r="AG26" s="277"/>
      <c r="AH26" s="278" t="str">
        <f t="shared" si="5"/>
        <v/>
      </c>
      <c r="AI26" s="278"/>
      <c r="AJ26" s="278"/>
      <c r="AK26" s="278"/>
      <c r="AL26" s="279" t="str">
        <f t="shared" si="3"/>
        <v/>
      </c>
      <c r="AM26" s="279"/>
      <c r="AN26" s="279"/>
      <c r="AO26" s="279"/>
      <c r="AP26" s="279"/>
      <c r="AQ26" s="279"/>
      <c r="AR26" s="280"/>
      <c r="AS26" s="280"/>
      <c r="AT26" s="294"/>
      <c r="AU26" s="294"/>
      <c r="AV26" s="294"/>
      <c r="AW26" s="294"/>
      <c r="AX26" s="162" t="str">
        <f t="shared" si="4"/>
        <v/>
      </c>
      <c r="AY26" s="162"/>
      <c r="AZ26" s="162"/>
      <c r="BC26" s="37"/>
      <c r="BD26" s="22"/>
      <c r="BE26" s="22"/>
      <c r="BF26" s="22"/>
      <c r="BG26" s="22"/>
    </row>
    <row r="27" spans="2:59" ht="21" customHeight="1" x14ac:dyDescent="0.15">
      <c r="B27" s="258"/>
      <c r="C27" s="258"/>
      <c r="D27" s="258"/>
      <c r="E27" s="258"/>
      <c r="F27" s="258"/>
      <c r="G27" s="258"/>
      <c r="H27" s="258"/>
      <c r="I27" s="258"/>
      <c r="J27" s="258"/>
      <c r="K27" s="258"/>
      <c r="L27" s="258"/>
      <c r="M27" s="258"/>
      <c r="N27" s="254"/>
      <c r="O27" s="254"/>
      <c r="P27" s="254"/>
      <c r="Q27" s="254"/>
      <c r="R27" s="254"/>
      <c r="S27" s="258" t="str">
        <f t="shared" si="8"/>
        <v/>
      </c>
      <c r="T27" s="258"/>
      <c r="U27" s="258" t="str">
        <f t="shared" si="9"/>
        <v/>
      </c>
      <c r="V27" s="258"/>
      <c r="W27" s="243"/>
      <c r="X27" s="243"/>
      <c r="Y27" s="243"/>
      <c r="Z27" s="243"/>
      <c r="AA27" s="243"/>
      <c r="AB27" s="243"/>
      <c r="AC27" s="241" t="str">
        <f t="shared" si="2"/>
        <v/>
      </c>
      <c r="AD27" s="242"/>
      <c r="AE27" s="242"/>
      <c r="AF27" s="277"/>
      <c r="AG27" s="277"/>
      <c r="AH27" s="278" t="str">
        <f t="shared" si="5"/>
        <v/>
      </c>
      <c r="AI27" s="278"/>
      <c r="AJ27" s="278"/>
      <c r="AK27" s="278"/>
      <c r="AL27" s="279" t="str">
        <f t="shared" si="3"/>
        <v/>
      </c>
      <c r="AM27" s="279"/>
      <c r="AN27" s="279"/>
      <c r="AO27" s="279"/>
      <c r="AP27" s="279"/>
      <c r="AQ27" s="279"/>
      <c r="AR27" s="280"/>
      <c r="AS27" s="280"/>
      <c r="AT27" s="294"/>
      <c r="AU27" s="294"/>
      <c r="AV27" s="294"/>
      <c r="AW27" s="294"/>
      <c r="AX27" s="162" t="str">
        <f t="shared" si="4"/>
        <v/>
      </c>
      <c r="AY27" s="162"/>
      <c r="AZ27" s="162"/>
      <c r="BC27" s="37"/>
      <c r="BD27" s="22"/>
      <c r="BE27" s="22"/>
      <c r="BF27" s="22"/>
      <c r="BG27" s="22"/>
    </row>
    <row r="28" spans="2:59" ht="21" customHeight="1" x14ac:dyDescent="0.15">
      <c r="B28" s="258"/>
      <c r="C28" s="258"/>
      <c r="D28" s="258"/>
      <c r="E28" s="258"/>
      <c r="F28" s="258"/>
      <c r="G28" s="258"/>
      <c r="H28" s="258"/>
      <c r="I28" s="258"/>
      <c r="J28" s="258"/>
      <c r="K28" s="258"/>
      <c r="L28" s="258"/>
      <c r="M28" s="258"/>
      <c r="N28" s="254"/>
      <c r="O28" s="254"/>
      <c r="P28" s="254"/>
      <c r="Q28" s="254"/>
      <c r="R28" s="254"/>
      <c r="S28" s="258" t="str">
        <f t="shared" si="8"/>
        <v/>
      </c>
      <c r="T28" s="258"/>
      <c r="U28" s="258" t="str">
        <f t="shared" si="9"/>
        <v/>
      </c>
      <c r="V28" s="258"/>
      <c r="W28" s="243"/>
      <c r="X28" s="243"/>
      <c r="Y28" s="243"/>
      <c r="Z28" s="243"/>
      <c r="AA28" s="243"/>
      <c r="AB28" s="243"/>
      <c r="AC28" s="241" t="str">
        <f t="shared" si="2"/>
        <v/>
      </c>
      <c r="AD28" s="242"/>
      <c r="AE28" s="242"/>
      <c r="AF28" s="277"/>
      <c r="AG28" s="277"/>
      <c r="AH28" s="278" t="str">
        <f t="shared" si="5"/>
        <v/>
      </c>
      <c r="AI28" s="278"/>
      <c r="AJ28" s="278"/>
      <c r="AK28" s="278"/>
      <c r="AL28" s="279" t="str">
        <f t="shared" si="3"/>
        <v/>
      </c>
      <c r="AM28" s="279"/>
      <c r="AN28" s="279"/>
      <c r="AO28" s="279"/>
      <c r="AP28" s="279"/>
      <c r="AQ28" s="279"/>
      <c r="AR28" s="280"/>
      <c r="AS28" s="280"/>
      <c r="AT28" s="294"/>
      <c r="AU28" s="294"/>
      <c r="AV28" s="294"/>
      <c r="AW28" s="294"/>
      <c r="AX28" s="162" t="str">
        <f t="shared" si="4"/>
        <v/>
      </c>
      <c r="AY28" s="162"/>
      <c r="AZ28" s="162"/>
      <c r="BD28" s="22"/>
      <c r="BE28" s="22"/>
      <c r="BF28" s="22"/>
      <c r="BG28" s="22"/>
    </row>
    <row r="29" spans="2:59" ht="21" customHeight="1" x14ac:dyDescent="0.15">
      <c r="B29" s="258"/>
      <c r="C29" s="258"/>
      <c r="D29" s="258"/>
      <c r="E29" s="258"/>
      <c r="F29" s="258"/>
      <c r="G29" s="258"/>
      <c r="H29" s="258"/>
      <c r="I29" s="258"/>
      <c r="J29" s="258"/>
      <c r="K29" s="258"/>
      <c r="L29" s="258"/>
      <c r="M29" s="258"/>
      <c r="N29" s="254"/>
      <c r="O29" s="254"/>
      <c r="P29" s="254"/>
      <c r="Q29" s="254"/>
      <c r="R29" s="254"/>
      <c r="S29" s="258" t="str">
        <f t="shared" si="8"/>
        <v/>
      </c>
      <c r="T29" s="258"/>
      <c r="U29" s="258" t="str">
        <f t="shared" si="9"/>
        <v/>
      </c>
      <c r="V29" s="258"/>
      <c r="W29" s="243"/>
      <c r="X29" s="243"/>
      <c r="Y29" s="243"/>
      <c r="Z29" s="243"/>
      <c r="AA29" s="243"/>
      <c r="AB29" s="243"/>
      <c r="AC29" s="241" t="str">
        <f t="shared" si="2"/>
        <v/>
      </c>
      <c r="AD29" s="242"/>
      <c r="AE29" s="242"/>
      <c r="AF29" s="277"/>
      <c r="AG29" s="277"/>
      <c r="AH29" s="278" t="str">
        <f t="shared" si="5"/>
        <v/>
      </c>
      <c r="AI29" s="278"/>
      <c r="AJ29" s="278"/>
      <c r="AK29" s="278"/>
      <c r="AL29" s="279" t="str">
        <f t="shared" si="3"/>
        <v/>
      </c>
      <c r="AM29" s="279"/>
      <c r="AN29" s="279"/>
      <c r="AO29" s="279"/>
      <c r="AP29" s="279"/>
      <c r="AQ29" s="279"/>
      <c r="AR29" s="280"/>
      <c r="AS29" s="280"/>
      <c r="AT29" s="294"/>
      <c r="AU29" s="294"/>
      <c r="AV29" s="294"/>
      <c r="AW29" s="294"/>
      <c r="AX29" s="162" t="str">
        <f t="shared" si="4"/>
        <v/>
      </c>
      <c r="AY29" s="162"/>
      <c r="AZ29" s="162"/>
      <c r="BD29" s="103"/>
      <c r="BE29" s="103"/>
      <c r="BF29" s="22"/>
      <c r="BG29" s="22"/>
    </row>
    <row r="30" spans="2:59" ht="21" customHeight="1" x14ac:dyDescent="0.15">
      <c r="B30" s="258"/>
      <c r="C30" s="258"/>
      <c r="D30" s="258"/>
      <c r="E30" s="258"/>
      <c r="F30" s="258"/>
      <c r="G30" s="258"/>
      <c r="H30" s="258"/>
      <c r="I30" s="258"/>
      <c r="J30" s="258"/>
      <c r="K30" s="258"/>
      <c r="L30" s="258"/>
      <c r="M30" s="258"/>
      <c r="N30" s="254"/>
      <c r="O30" s="254"/>
      <c r="P30" s="254"/>
      <c r="Q30" s="254"/>
      <c r="R30" s="254"/>
      <c r="S30" s="258" t="str">
        <f t="shared" si="8"/>
        <v/>
      </c>
      <c r="T30" s="258"/>
      <c r="U30" s="258" t="str">
        <f t="shared" si="9"/>
        <v/>
      </c>
      <c r="V30" s="258"/>
      <c r="W30" s="243"/>
      <c r="X30" s="243"/>
      <c r="Y30" s="243"/>
      <c r="Z30" s="243"/>
      <c r="AA30" s="243"/>
      <c r="AB30" s="243"/>
      <c r="AC30" s="241" t="str">
        <f t="shared" si="2"/>
        <v/>
      </c>
      <c r="AD30" s="242"/>
      <c r="AE30" s="242"/>
      <c r="AF30" s="277"/>
      <c r="AG30" s="277"/>
      <c r="AH30" s="278" t="str">
        <f t="shared" si="5"/>
        <v/>
      </c>
      <c r="AI30" s="278"/>
      <c r="AJ30" s="278"/>
      <c r="AK30" s="278"/>
      <c r="AL30" s="279" t="str">
        <f t="shared" si="3"/>
        <v/>
      </c>
      <c r="AM30" s="279"/>
      <c r="AN30" s="279"/>
      <c r="AO30" s="279"/>
      <c r="AP30" s="279"/>
      <c r="AQ30" s="279"/>
      <c r="AR30" s="280"/>
      <c r="AS30" s="280"/>
      <c r="AT30" s="294"/>
      <c r="AU30" s="294"/>
      <c r="AV30" s="294"/>
      <c r="AW30" s="294"/>
      <c r="AX30" s="162" t="str">
        <f t="shared" si="4"/>
        <v/>
      </c>
      <c r="AY30" s="162"/>
      <c r="AZ30" s="162"/>
      <c r="BD30" s="103"/>
      <c r="BE30" s="103"/>
      <c r="BF30" s="103"/>
    </row>
    <row r="31" spans="2:59" ht="21" customHeight="1" x14ac:dyDescent="0.15">
      <c r="B31" s="258"/>
      <c r="C31" s="258"/>
      <c r="D31" s="258"/>
      <c r="E31" s="258"/>
      <c r="F31" s="258"/>
      <c r="G31" s="258"/>
      <c r="H31" s="258"/>
      <c r="I31" s="258"/>
      <c r="J31" s="258"/>
      <c r="K31" s="258"/>
      <c r="L31" s="258"/>
      <c r="M31" s="258"/>
      <c r="N31" s="254"/>
      <c r="O31" s="254"/>
      <c r="P31" s="254"/>
      <c r="Q31" s="254"/>
      <c r="R31" s="254"/>
      <c r="S31" s="258" t="str">
        <f t="shared" si="8"/>
        <v/>
      </c>
      <c r="T31" s="258"/>
      <c r="U31" s="258" t="str">
        <f t="shared" si="9"/>
        <v/>
      </c>
      <c r="V31" s="258"/>
      <c r="W31" s="243"/>
      <c r="X31" s="243"/>
      <c r="Y31" s="243"/>
      <c r="Z31" s="243"/>
      <c r="AA31" s="243"/>
      <c r="AB31" s="243"/>
      <c r="AC31" s="241" t="str">
        <f t="shared" si="2"/>
        <v/>
      </c>
      <c r="AD31" s="242"/>
      <c r="AE31" s="242"/>
      <c r="AF31" s="277"/>
      <c r="AG31" s="277"/>
      <c r="AH31" s="278" t="str">
        <f t="shared" si="5"/>
        <v/>
      </c>
      <c r="AI31" s="278"/>
      <c r="AJ31" s="278"/>
      <c r="AK31" s="278"/>
      <c r="AL31" s="279" t="str">
        <f t="shared" si="3"/>
        <v/>
      </c>
      <c r="AM31" s="279"/>
      <c r="AN31" s="279"/>
      <c r="AO31" s="279"/>
      <c r="AP31" s="279"/>
      <c r="AQ31" s="279"/>
      <c r="AR31" s="280"/>
      <c r="AS31" s="280"/>
      <c r="AT31" s="294"/>
      <c r="AU31" s="294"/>
      <c r="AV31" s="294"/>
      <c r="AW31" s="294"/>
      <c r="AX31" s="162" t="str">
        <f t="shared" si="4"/>
        <v/>
      </c>
      <c r="AY31" s="162"/>
      <c r="AZ31" s="162"/>
      <c r="BC31" s="104"/>
      <c r="BF31" s="103"/>
    </row>
    <row r="32" spans="2:59" ht="21" customHeight="1" x14ac:dyDescent="0.15">
      <c r="B32" s="258"/>
      <c r="C32" s="258"/>
      <c r="D32" s="258"/>
      <c r="E32" s="258"/>
      <c r="F32" s="258"/>
      <c r="G32" s="258"/>
      <c r="H32" s="258"/>
      <c r="I32" s="258"/>
      <c r="J32" s="258"/>
      <c r="K32" s="258"/>
      <c r="L32" s="258"/>
      <c r="M32" s="258"/>
      <c r="N32" s="254"/>
      <c r="O32" s="254"/>
      <c r="P32" s="254"/>
      <c r="Q32" s="254"/>
      <c r="R32" s="254"/>
      <c r="S32" s="258" t="str">
        <f t="shared" si="8"/>
        <v/>
      </c>
      <c r="T32" s="258"/>
      <c r="U32" s="258" t="str">
        <f t="shared" si="9"/>
        <v/>
      </c>
      <c r="V32" s="258"/>
      <c r="W32" s="243"/>
      <c r="X32" s="243"/>
      <c r="Y32" s="243"/>
      <c r="Z32" s="243"/>
      <c r="AA32" s="243"/>
      <c r="AB32" s="243"/>
      <c r="AC32" s="241" t="str">
        <f t="shared" si="2"/>
        <v/>
      </c>
      <c r="AD32" s="242"/>
      <c r="AE32" s="242"/>
      <c r="AF32" s="277"/>
      <c r="AG32" s="277"/>
      <c r="AH32" s="278" t="str">
        <f t="shared" si="5"/>
        <v/>
      </c>
      <c r="AI32" s="278"/>
      <c r="AJ32" s="278"/>
      <c r="AK32" s="278"/>
      <c r="AL32" s="279" t="str">
        <f t="shared" si="3"/>
        <v/>
      </c>
      <c r="AM32" s="279"/>
      <c r="AN32" s="279"/>
      <c r="AO32" s="279"/>
      <c r="AP32" s="279"/>
      <c r="AQ32" s="279"/>
      <c r="AR32" s="280"/>
      <c r="AS32" s="280"/>
      <c r="AT32" s="294"/>
      <c r="AU32" s="294"/>
      <c r="AV32" s="294"/>
      <c r="AW32" s="294"/>
      <c r="AX32" s="162" t="str">
        <f t="shared" si="4"/>
        <v/>
      </c>
      <c r="AY32" s="162"/>
      <c r="AZ32" s="162"/>
      <c r="BF32" s="103"/>
    </row>
    <row r="33" spans="2:55" ht="21" customHeight="1" x14ac:dyDescent="0.15">
      <c r="B33" s="258"/>
      <c r="C33" s="258"/>
      <c r="D33" s="258"/>
      <c r="E33" s="258"/>
      <c r="F33" s="258"/>
      <c r="G33" s="258"/>
      <c r="H33" s="258"/>
      <c r="I33" s="258"/>
      <c r="J33" s="258"/>
      <c r="K33" s="258"/>
      <c r="L33" s="258"/>
      <c r="M33" s="258"/>
      <c r="N33" s="254"/>
      <c r="O33" s="254"/>
      <c r="P33" s="254"/>
      <c r="Q33" s="254"/>
      <c r="R33" s="254"/>
      <c r="S33" s="258" t="str">
        <f t="shared" si="8"/>
        <v/>
      </c>
      <c r="T33" s="258"/>
      <c r="U33" s="258" t="str">
        <f t="shared" si="9"/>
        <v/>
      </c>
      <c r="V33" s="258"/>
      <c r="W33" s="243"/>
      <c r="X33" s="243"/>
      <c r="Y33" s="243"/>
      <c r="Z33" s="243"/>
      <c r="AA33" s="243"/>
      <c r="AB33" s="243"/>
      <c r="AC33" s="241" t="str">
        <f t="shared" si="2"/>
        <v/>
      </c>
      <c r="AD33" s="242"/>
      <c r="AE33" s="242"/>
      <c r="AF33" s="277"/>
      <c r="AG33" s="277"/>
      <c r="AH33" s="278" t="str">
        <f t="shared" si="5"/>
        <v/>
      </c>
      <c r="AI33" s="278"/>
      <c r="AJ33" s="278"/>
      <c r="AK33" s="278"/>
      <c r="AL33" s="279" t="str">
        <f t="shared" si="3"/>
        <v/>
      </c>
      <c r="AM33" s="279"/>
      <c r="AN33" s="279"/>
      <c r="AO33" s="279"/>
      <c r="AP33" s="279"/>
      <c r="AQ33" s="279"/>
      <c r="AR33" s="280"/>
      <c r="AS33" s="280"/>
      <c r="AT33" s="294"/>
      <c r="AU33" s="294"/>
      <c r="AV33" s="294"/>
      <c r="AW33" s="294"/>
      <c r="AX33" s="162" t="str">
        <f t="shared" si="4"/>
        <v/>
      </c>
      <c r="AY33" s="162"/>
      <c r="AZ33" s="162"/>
      <c r="BC33" s="104"/>
    </row>
    <row r="34" spans="2:55" ht="21" customHeight="1" x14ac:dyDescent="0.15">
      <c r="B34" s="258"/>
      <c r="C34" s="258"/>
      <c r="D34" s="258"/>
      <c r="E34" s="258"/>
      <c r="F34" s="258"/>
      <c r="G34" s="258"/>
      <c r="H34" s="258"/>
      <c r="I34" s="258"/>
      <c r="J34" s="258"/>
      <c r="K34" s="258"/>
      <c r="L34" s="258"/>
      <c r="M34" s="258"/>
      <c r="N34" s="254"/>
      <c r="O34" s="254"/>
      <c r="P34" s="254"/>
      <c r="Q34" s="254"/>
      <c r="R34" s="254"/>
      <c r="S34" s="258" t="str">
        <f t="shared" si="8"/>
        <v/>
      </c>
      <c r="T34" s="258"/>
      <c r="U34" s="258" t="str">
        <f t="shared" si="9"/>
        <v/>
      </c>
      <c r="V34" s="258"/>
      <c r="W34" s="243"/>
      <c r="X34" s="243"/>
      <c r="Y34" s="243"/>
      <c r="Z34" s="243"/>
      <c r="AA34" s="243"/>
      <c r="AB34" s="243"/>
      <c r="AC34" s="241" t="str">
        <f t="shared" si="2"/>
        <v/>
      </c>
      <c r="AD34" s="242"/>
      <c r="AE34" s="242"/>
      <c r="AF34" s="277"/>
      <c r="AG34" s="277"/>
      <c r="AH34" s="278" t="str">
        <f t="shared" si="5"/>
        <v/>
      </c>
      <c r="AI34" s="278"/>
      <c r="AJ34" s="278"/>
      <c r="AK34" s="278"/>
      <c r="AL34" s="279" t="str">
        <f t="shared" si="3"/>
        <v/>
      </c>
      <c r="AM34" s="279"/>
      <c r="AN34" s="279"/>
      <c r="AO34" s="279"/>
      <c r="AP34" s="279"/>
      <c r="AQ34" s="279"/>
      <c r="AR34" s="280"/>
      <c r="AS34" s="280"/>
      <c r="AT34" s="294"/>
      <c r="AU34" s="294"/>
      <c r="AV34" s="294"/>
      <c r="AW34" s="294"/>
      <c r="AX34" s="162" t="str">
        <f t="shared" si="4"/>
        <v/>
      </c>
      <c r="AY34" s="162"/>
      <c r="AZ34" s="162"/>
      <c r="BC34" s="104"/>
    </row>
    <row r="35" spans="2:55" ht="27.75" customHeight="1" x14ac:dyDescent="0.15">
      <c r="B35" s="295" t="s">
        <v>241</v>
      </c>
      <c r="C35" s="295"/>
      <c r="D35" s="295"/>
      <c r="E35" s="295"/>
      <c r="F35" s="295"/>
      <c r="G35" s="295"/>
      <c r="H35" s="296">
        <f>T35+AB35+AM35</f>
        <v>0</v>
      </c>
      <c r="I35" s="296"/>
      <c r="J35" s="296"/>
      <c r="K35" s="296"/>
      <c r="L35" s="296"/>
      <c r="M35" s="296"/>
      <c r="N35" s="159" t="s">
        <v>243</v>
      </c>
      <c r="O35" s="302" t="s">
        <v>244</v>
      </c>
      <c r="P35" s="302"/>
      <c r="Q35" s="302"/>
      <c r="R35" s="302" t="s">
        <v>245</v>
      </c>
      <c r="S35" s="302"/>
      <c r="T35" s="297">
        <f>SUMIF(U19:V34,"田",W19:AB34)</f>
        <v>0</v>
      </c>
      <c r="U35" s="297"/>
      <c r="V35" s="297"/>
      <c r="W35" s="297"/>
      <c r="X35" s="297"/>
      <c r="Y35" s="297"/>
      <c r="Z35" s="301" t="s">
        <v>242</v>
      </c>
      <c r="AA35" s="301"/>
      <c r="AB35" s="298">
        <f>SUMIF(U19:V34,"畑",W19:AB34)</f>
        <v>0</v>
      </c>
      <c r="AC35" s="298"/>
      <c r="AD35" s="298"/>
      <c r="AE35" s="298"/>
      <c r="AF35" s="298"/>
      <c r="AG35" s="298"/>
      <c r="AH35" s="299" t="s">
        <v>159</v>
      </c>
      <c r="AI35" s="299"/>
      <c r="AJ35" s="299"/>
      <c r="AK35" s="299"/>
      <c r="AL35" s="299"/>
      <c r="AM35" s="300"/>
      <c r="AN35" s="300"/>
      <c r="AO35" s="300"/>
      <c r="AP35" s="300"/>
      <c r="AQ35" s="300"/>
      <c r="AR35" s="300"/>
      <c r="AS35" s="161" t="s">
        <v>174</v>
      </c>
    </row>
    <row r="36" spans="2:55" ht="30" customHeight="1" x14ac:dyDescent="0.15">
      <c r="D36" s="95"/>
      <c r="G36" s="92"/>
      <c r="M36" s="96"/>
    </row>
    <row r="37" spans="2:55" ht="21" customHeight="1" x14ac:dyDescent="0.15">
      <c r="B37" s="6" t="s">
        <v>11</v>
      </c>
    </row>
    <row r="38" spans="2:55" ht="33" customHeight="1" x14ac:dyDescent="0.15">
      <c r="B38" s="308" t="s">
        <v>246</v>
      </c>
      <c r="C38" s="308"/>
      <c r="D38" s="308"/>
      <c r="E38" s="308"/>
      <c r="F38" s="308"/>
      <c r="G38" s="308"/>
      <c r="H38" s="308"/>
      <c r="I38" s="308"/>
      <c r="J38" s="308"/>
      <c r="K38" s="308"/>
      <c r="L38" s="308"/>
      <c r="M38" s="308"/>
      <c r="N38" s="308"/>
      <c r="O38" s="309"/>
      <c r="P38" s="310"/>
      <c r="Q38" s="311"/>
      <c r="R38" s="311"/>
      <c r="S38" s="311"/>
      <c r="T38" s="311"/>
      <c r="U38" s="311"/>
      <c r="V38" s="311"/>
      <c r="W38" s="311"/>
      <c r="X38" s="312"/>
      <c r="Y38" s="37"/>
      <c r="Z38" s="37"/>
      <c r="AA38" s="37"/>
      <c r="AB38" s="37"/>
    </row>
    <row r="39" spans="2:55" ht="33" customHeight="1" x14ac:dyDescent="0.15">
      <c r="B39" s="308" t="s">
        <v>247</v>
      </c>
      <c r="C39" s="308"/>
      <c r="D39" s="308"/>
      <c r="E39" s="308"/>
      <c r="F39" s="308"/>
      <c r="G39" s="308"/>
      <c r="H39" s="308"/>
      <c r="I39" s="308"/>
      <c r="J39" s="308"/>
      <c r="K39" s="308"/>
      <c r="L39" s="308"/>
      <c r="M39" s="306" t="s">
        <v>248</v>
      </c>
      <c r="N39" s="306"/>
      <c r="O39" s="307"/>
      <c r="P39" s="303"/>
      <c r="Q39" s="304"/>
      <c r="R39" s="304"/>
      <c r="S39" s="304"/>
      <c r="T39" s="304"/>
      <c r="U39" s="304"/>
      <c r="V39" s="304"/>
      <c r="W39" s="304"/>
      <c r="X39" s="305"/>
      <c r="Y39" s="157"/>
      <c r="Z39" s="157"/>
      <c r="AA39" s="157"/>
      <c r="AB39" s="157"/>
      <c r="AC39" s="157"/>
      <c r="AD39" s="149"/>
      <c r="AE39" s="149"/>
      <c r="AF39" s="37"/>
      <c r="BA39" s="115"/>
    </row>
    <row r="40" spans="2:55" ht="33" customHeight="1" x14ac:dyDescent="0.15">
      <c r="B40" s="308"/>
      <c r="C40" s="308"/>
      <c r="D40" s="308"/>
      <c r="E40" s="308"/>
      <c r="F40" s="308"/>
      <c r="G40" s="308"/>
      <c r="H40" s="308"/>
      <c r="I40" s="308"/>
      <c r="J40" s="308"/>
      <c r="K40" s="308"/>
      <c r="L40" s="308"/>
      <c r="M40" s="306" t="s">
        <v>249</v>
      </c>
      <c r="N40" s="306"/>
      <c r="O40" s="307"/>
      <c r="P40" s="303"/>
      <c r="Q40" s="304"/>
      <c r="R40" s="304"/>
      <c r="S40" s="304"/>
      <c r="T40" s="304"/>
      <c r="U40" s="304"/>
      <c r="V40" s="304"/>
      <c r="W40" s="304"/>
      <c r="X40" s="305"/>
      <c r="Y40" s="37"/>
      <c r="Z40" s="55"/>
      <c r="AA40" s="55"/>
      <c r="AB40" s="55"/>
      <c r="AC40" s="55"/>
      <c r="AD40" s="55"/>
      <c r="AE40" s="55"/>
      <c r="AF40" s="55"/>
      <c r="AG40" s="55"/>
      <c r="AH40" s="55"/>
      <c r="AI40" s="55"/>
      <c r="AJ40" s="55"/>
      <c r="AK40" s="55"/>
      <c r="AL40" s="55"/>
      <c r="AM40" s="55"/>
      <c r="AN40" s="55"/>
      <c r="AO40" s="55"/>
      <c r="AP40" s="55"/>
      <c r="AQ40" s="55"/>
      <c r="AR40" s="55"/>
      <c r="AS40" s="55"/>
    </row>
    <row r="41" spans="2:55" ht="30" customHeight="1" x14ac:dyDescent="0.15">
      <c r="B41" s="55"/>
      <c r="C41" s="55"/>
      <c r="D41" s="55"/>
      <c r="E41" s="160"/>
      <c r="F41" s="160"/>
      <c r="G41" s="160"/>
      <c r="H41" s="160"/>
      <c r="I41" s="160"/>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row>
    <row r="42" spans="2:55" ht="21" customHeight="1" x14ac:dyDescent="0.15">
      <c r="B42" s="22" t="s">
        <v>150</v>
      </c>
      <c r="C42" s="55"/>
      <c r="D42" s="55"/>
      <c r="E42" s="55"/>
      <c r="F42" s="55"/>
      <c r="G42" s="55"/>
      <c r="H42" s="55"/>
      <c r="I42" s="55"/>
      <c r="J42" s="55"/>
      <c r="K42" s="55"/>
      <c r="L42" s="55"/>
      <c r="M42" s="55"/>
      <c r="N42" s="55"/>
      <c r="O42" s="55"/>
      <c r="P42" s="55"/>
      <c r="Q42" s="55"/>
      <c r="R42" s="55"/>
      <c r="S42" s="55"/>
      <c r="T42" s="55"/>
      <c r="AX42" s="55"/>
    </row>
    <row r="43" spans="2:55" ht="21" customHeight="1" x14ac:dyDescent="0.15">
      <c r="B43" s="269" t="s">
        <v>253</v>
      </c>
      <c r="C43" s="269"/>
      <c r="D43" s="259"/>
      <c r="E43" s="259"/>
      <c r="F43" s="259"/>
      <c r="G43" s="259"/>
      <c r="H43" s="259"/>
      <c r="I43" s="259"/>
      <c r="J43" s="259"/>
      <c r="K43" s="259"/>
      <c r="L43" s="259"/>
      <c r="M43" s="259"/>
      <c r="N43" s="259"/>
      <c r="O43" s="269"/>
      <c r="P43" s="269"/>
      <c r="Q43" s="259"/>
      <c r="R43" s="259"/>
      <c r="S43" s="259"/>
      <c r="T43" s="259"/>
      <c r="U43" s="259"/>
      <c r="V43" s="259"/>
      <c r="W43" s="259"/>
      <c r="X43" s="259"/>
      <c r="Y43" s="259"/>
      <c r="Z43" s="259"/>
      <c r="AA43" s="259"/>
      <c r="AB43" s="259"/>
      <c r="AC43" s="259"/>
      <c r="AD43" s="269" t="s">
        <v>254</v>
      </c>
      <c r="AE43" s="269"/>
      <c r="AF43" s="259"/>
      <c r="AG43" s="259"/>
      <c r="AH43" s="259"/>
      <c r="AI43" s="259"/>
      <c r="AJ43" s="259"/>
      <c r="AK43" s="259"/>
      <c r="AL43" s="259"/>
      <c r="AM43" s="259"/>
      <c r="AN43" s="259"/>
    </row>
    <row r="44" spans="2:55" ht="21" customHeight="1" x14ac:dyDescent="0.15">
      <c r="B44" s="313">
        <v>1</v>
      </c>
      <c r="C44" s="314"/>
      <c r="D44" s="317" t="s">
        <v>47</v>
      </c>
      <c r="E44" s="308"/>
      <c r="F44" s="308"/>
      <c r="G44" s="308"/>
      <c r="H44" s="308"/>
      <c r="I44" s="308"/>
      <c r="J44" s="308"/>
      <c r="K44" s="308"/>
      <c r="L44" s="308"/>
      <c r="M44" s="308"/>
      <c r="N44" s="309"/>
      <c r="O44" s="315">
        <v>13</v>
      </c>
      <c r="P44" s="316"/>
      <c r="Q44" s="321" t="s">
        <v>252</v>
      </c>
      <c r="R44" s="321"/>
      <c r="S44" s="321"/>
      <c r="T44" s="321"/>
      <c r="U44" s="322"/>
      <c r="V44" s="309" t="s">
        <v>66</v>
      </c>
      <c r="W44" s="320"/>
      <c r="X44" s="320"/>
      <c r="Y44" s="320"/>
      <c r="Z44" s="320"/>
      <c r="AA44" s="320"/>
      <c r="AB44" s="320"/>
      <c r="AC44" s="320"/>
      <c r="AD44" s="315">
        <v>1</v>
      </c>
      <c r="AE44" s="316"/>
      <c r="AF44" s="333" t="s">
        <v>47</v>
      </c>
      <c r="AG44" s="320"/>
      <c r="AH44" s="320"/>
      <c r="AI44" s="320"/>
      <c r="AJ44" s="320"/>
      <c r="AK44" s="320"/>
      <c r="AL44" s="320"/>
      <c r="AM44" s="320"/>
      <c r="AN44" s="317"/>
    </row>
    <row r="45" spans="2:55" ht="21" customHeight="1" x14ac:dyDescent="0.15">
      <c r="B45" s="313">
        <v>2</v>
      </c>
      <c r="C45" s="314"/>
      <c r="D45" s="317" t="s">
        <v>48</v>
      </c>
      <c r="E45" s="308"/>
      <c r="F45" s="308"/>
      <c r="G45" s="308"/>
      <c r="H45" s="308"/>
      <c r="I45" s="308"/>
      <c r="J45" s="308"/>
      <c r="K45" s="308"/>
      <c r="L45" s="308"/>
      <c r="M45" s="308"/>
      <c r="N45" s="309"/>
      <c r="O45" s="315">
        <v>14</v>
      </c>
      <c r="P45" s="316"/>
      <c r="Q45" s="323"/>
      <c r="R45" s="323"/>
      <c r="S45" s="323"/>
      <c r="T45" s="323"/>
      <c r="U45" s="324"/>
      <c r="V45" s="309" t="s">
        <v>68</v>
      </c>
      <c r="W45" s="320"/>
      <c r="X45" s="320"/>
      <c r="Y45" s="320"/>
      <c r="Z45" s="320"/>
      <c r="AA45" s="320"/>
      <c r="AB45" s="320"/>
      <c r="AC45" s="320"/>
      <c r="AD45" s="315">
        <v>2</v>
      </c>
      <c r="AE45" s="316"/>
      <c r="AF45" s="333" t="s">
        <v>74</v>
      </c>
      <c r="AG45" s="320"/>
      <c r="AH45" s="320"/>
      <c r="AI45" s="320"/>
      <c r="AJ45" s="320"/>
      <c r="AK45" s="320"/>
      <c r="AL45" s="320"/>
      <c r="AM45" s="320"/>
      <c r="AN45" s="317"/>
    </row>
    <row r="46" spans="2:55" ht="21" customHeight="1" x14ac:dyDescent="0.15">
      <c r="B46" s="313">
        <v>3</v>
      </c>
      <c r="C46" s="314"/>
      <c r="D46" s="317" t="s">
        <v>49</v>
      </c>
      <c r="E46" s="308"/>
      <c r="F46" s="308"/>
      <c r="G46" s="308"/>
      <c r="H46" s="308"/>
      <c r="I46" s="308"/>
      <c r="J46" s="308"/>
      <c r="K46" s="308"/>
      <c r="L46" s="308"/>
      <c r="M46" s="308"/>
      <c r="N46" s="309"/>
      <c r="O46" s="315">
        <v>15</v>
      </c>
      <c r="P46" s="316"/>
      <c r="Q46" s="323"/>
      <c r="R46" s="323"/>
      <c r="S46" s="323"/>
      <c r="T46" s="323"/>
      <c r="U46" s="324"/>
      <c r="V46" s="309" t="s">
        <v>69</v>
      </c>
      <c r="W46" s="320"/>
      <c r="X46" s="320"/>
      <c r="Y46" s="320"/>
      <c r="Z46" s="320"/>
      <c r="AA46" s="320"/>
      <c r="AB46" s="320"/>
      <c r="AC46" s="320"/>
      <c r="AD46" s="315">
        <v>3</v>
      </c>
      <c r="AE46" s="316"/>
      <c r="AF46" s="333" t="s">
        <v>75</v>
      </c>
      <c r="AG46" s="320"/>
      <c r="AH46" s="320"/>
      <c r="AI46" s="320"/>
      <c r="AJ46" s="320"/>
      <c r="AK46" s="320"/>
      <c r="AL46" s="320"/>
      <c r="AM46" s="320"/>
      <c r="AN46" s="317"/>
    </row>
    <row r="47" spans="2:55" ht="21" customHeight="1" x14ac:dyDescent="0.15">
      <c r="B47" s="313">
        <v>4</v>
      </c>
      <c r="C47" s="314"/>
      <c r="D47" s="317" t="s">
        <v>52</v>
      </c>
      <c r="E47" s="308"/>
      <c r="F47" s="308"/>
      <c r="G47" s="308"/>
      <c r="H47" s="308"/>
      <c r="I47" s="308"/>
      <c r="J47" s="308"/>
      <c r="K47" s="308"/>
      <c r="L47" s="308"/>
      <c r="M47" s="308"/>
      <c r="N47" s="309"/>
      <c r="O47" s="315">
        <v>16</v>
      </c>
      <c r="P47" s="316"/>
      <c r="Q47" s="325"/>
      <c r="R47" s="325"/>
      <c r="S47" s="325"/>
      <c r="T47" s="325"/>
      <c r="U47" s="326"/>
      <c r="V47" s="309" t="s">
        <v>70</v>
      </c>
      <c r="W47" s="320"/>
      <c r="X47" s="320"/>
      <c r="Y47" s="320"/>
      <c r="Z47" s="320"/>
      <c r="AA47" s="320"/>
      <c r="AB47" s="320"/>
      <c r="AC47" s="320"/>
      <c r="AD47" s="315">
        <v>4</v>
      </c>
      <c r="AE47" s="316"/>
      <c r="AF47" s="327" t="s">
        <v>73</v>
      </c>
      <c r="AG47" s="327"/>
      <c r="AH47" s="327"/>
      <c r="AI47" s="327"/>
      <c r="AJ47" s="327"/>
      <c r="AK47" s="327"/>
      <c r="AL47" s="327"/>
      <c r="AM47" s="327"/>
      <c r="AN47" s="328"/>
    </row>
    <row r="48" spans="2:55" ht="21" customHeight="1" x14ac:dyDescent="0.15">
      <c r="B48" s="313">
        <v>5</v>
      </c>
      <c r="C48" s="314"/>
      <c r="D48" s="317" t="s">
        <v>53</v>
      </c>
      <c r="E48" s="308"/>
      <c r="F48" s="308"/>
      <c r="G48" s="308"/>
      <c r="H48" s="308"/>
      <c r="I48" s="308"/>
      <c r="J48" s="308"/>
      <c r="K48" s="308"/>
      <c r="L48" s="308"/>
      <c r="M48" s="308"/>
      <c r="N48" s="309"/>
      <c r="O48" s="315">
        <v>17</v>
      </c>
      <c r="P48" s="316"/>
      <c r="Q48" s="320" t="s">
        <v>67</v>
      </c>
      <c r="R48" s="320"/>
      <c r="S48" s="320"/>
      <c r="T48" s="320"/>
      <c r="U48" s="320"/>
      <c r="V48" s="320"/>
      <c r="W48" s="320"/>
      <c r="X48" s="320"/>
      <c r="Y48" s="320"/>
      <c r="Z48" s="320"/>
      <c r="AA48" s="320"/>
      <c r="AB48" s="320"/>
      <c r="AC48" s="317"/>
      <c r="AD48" s="37"/>
      <c r="AE48" s="37"/>
      <c r="AF48" s="334"/>
      <c r="AG48" s="334"/>
      <c r="AH48" s="334"/>
      <c r="AI48" s="334"/>
      <c r="AJ48" s="334"/>
      <c r="AK48" s="334"/>
      <c r="AL48" s="334"/>
      <c r="AM48" s="37"/>
      <c r="AN48" s="38"/>
    </row>
    <row r="49" spans="2:48" ht="21" customHeight="1" x14ac:dyDescent="0.15">
      <c r="B49" s="313">
        <v>6</v>
      </c>
      <c r="C49" s="314"/>
      <c r="D49" s="317" t="s">
        <v>54</v>
      </c>
      <c r="E49" s="308"/>
      <c r="F49" s="308"/>
      <c r="G49" s="308"/>
      <c r="H49" s="308"/>
      <c r="I49" s="308"/>
      <c r="J49" s="308"/>
      <c r="K49" s="308"/>
      <c r="L49" s="308"/>
      <c r="M49" s="308"/>
      <c r="N49" s="309"/>
      <c r="O49" s="315">
        <v>18</v>
      </c>
      <c r="P49" s="316"/>
      <c r="Q49" s="320" t="s">
        <v>71</v>
      </c>
      <c r="R49" s="320"/>
      <c r="S49" s="320"/>
      <c r="T49" s="320"/>
      <c r="U49" s="320"/>
      <c r="V49" s="320"/>
      <c r="W49" s="320"/>
      <c r="X49" s="320"/>
      <c r="Y49" s="320"/>
      <c r="Z49" s="320"/>
      <c r="AA49" s="320"/>
      <c r="AB49" s="320"/>
      <c r="AC49" s="317"/>
      <c r="AD49" s="37"/>
      <c r="AE49" s="37"/>
      <c r="AF49" s="334"/>
      <c r="AG49" s="334"/>
      <c r="AH49" s="334"/>
      <c r="AI49" s="334"/>
      <c r="AJ49" s="334"/>
      <c r="AK49" s="334"/>
      <c r="AL49" s="334"/>
      <c r="AM49" s="37"/>
      <c r="AN49" s="38"/>
    </row>
    <row r="50" spans="2:48" ht="21" customHeight="1" x14ac:dyDescent="0.15">
      <c r="B50" s="313">
        <v>7</v>
      </c>
      <c r="C50" s="314"/>
      <c r="D50" s="317" t="s">
        <v>55</v>
      </c>
      <c r="E50" s="308"/>
      <c r="F50" s="308"/>
      <c r="G50" s="308"/>
      <c r="H50" s="308"/>
      <c r="I50" s="308"/>
      <c r="J50" s="308"/>
      <c r="K50" s="308"/>
      <c r="L50" s="308"/>
      <c r="M50" s="308"/>
      <c r="N50" s="309"/>
      <c r="O50" s="315">
        <v>19</v>
      </c>
      <c r="P50" s="316"/>
      <c r="Q50" s="318" t="s">
        <v>72</v>
      </c>
      <c r="R50" s="318"/>
      <c r="S50" s="318"/>
      <c r="T50" s="318"/>
      <c r="U50" s="318"/>
      <c r="V50" s="318"/>
      <c r="W50" s="318"/>
      <c r="X50" s="318"/>
      <c r="Y50" s="318"/>
      <c r="Z50" s="318"/>
      <c r="AA50" s="318"/>
      <c r="AB50" s="318"/>
      <c r="AC50" s="319"/>
      <c r="AD50" s="37"/>
      <c r="AE50" s="37"/>
      <c r="AF50" s="334"/>
      <c r="AG50" s="334"/>
      <c r="AH50" s="334"/>
      <c r="AI50" s="334"/>
      <c r="AJ50" s="334"/>
      <c r="AK50" s="334"/>
      <c r="AL50" s="334"/>
      <c r="AM50" s="37"/>
      <c r="AN50" s="38"/>
    </row>
    <row r="51" spans="2:48" ht="21" customHeight="1" x14ac:dyDescent="0.15">
      <c r="B51" s="313">
        <v>8</v>
      </c>
      <c r="C51" s="314"/>
      <c r="D51" s="317" t="s">
        <v>56</v>
      </c>
      <c r="E51" s="308"/>
      <c r="F51" s="308"/>
      <c r="G51" s="308"/>
      <c r="H51" s="308"/>
      <c r="I51" s="308"/>
      <c r="J51" s="308"/>
      <c r="K51" s="308"/>
      <c r="L51" s="308"/>
      <c r="M51" s="308"/>
      <c r="N51" s="309"/>
      <c r="O51" s="315">
        <v>20</v>
      </c>
      <c r="P51" s="316"/>
      <c r="Q51" s="318" t="s">
        <v>251</v>
      </c>
      <c r="R51" s="318"/>
      <c r="S51" s="318"/>
      <c r="T51" s="318"/>
      <c r="U51" s="318"/>
      <c r="V51" s="318"/>
      <c r="W51" s="318"/>
      <c r="X51" s="318"/>
      <c r="Y51" s="318"/>
      <c r="Z51" s="318"/>
      <c r="AA51" s="318"/>
      <c r="AB51" s="318"/>
      <c r="AC51" s="319"/>
      <c r="AD51" s="37"/>
      <c r="AE51" s="37"/>
      <c r="AF51" s="334"/>
      <c r="AG51" s="334"/>
      <c r="AH51" s="334"/>
      <c r="AI51" s="334"/>
      <c r="AJ51" s="334"/>
      <c r="AK51" s="334"/>
      <c r="AL51" s="334"/>
      <c r="AM51" s="37"/>
      <c r="AN51" s="38"/>
    </row>
    <row r="52" spans="2:48" ht="21" customHeight="1" x14ac:dyDescent="0.15">
      <c r="B52" s="313">
        <v>9</v>
      </c>
      <c r="C52" s="314"/>
      <c r="D52" s="331" t="s">
        <v>250</v>
      </c>
      <c r="E52" s="332"/>
      <c r="F52" s="308" t="s">
        <v>57</v>
      </c>
      <c r="G52" s="308"/>
      <c r="H52" s="308"/>
      <c r="I52" s="308"/>
      <c r="J52" s="308"/>
      <c r="K52" s="308"/>
      <c r="L52" s="308"/>
      <c r="M52" s="308"/>
      <c r="N52" s="309"/>
      <c r="O52" s="315">
        <v>21</v>
      </c>
      <c r="P52" s="316"/>
      <c r="Q52" s="336" t="s">
        <v>73</v>
      </c>
      <c r="R52" s="336"/>
      <c r="S52" s="336"/>
      <c r="T52" s="336"/>
      <c r="U52" s="336"/>
      <c r="V52" s="336"/>
      <c r="W52" s="336"/>
      <c r="X52" s="336"/>
      <c r="Y52" s="336"/>
      <c r="Z52" s="336"/>
      <c r="AA52" s="336"/>
      <c r="AB52" s="336"/>
      <c r="AC52" s="337"/>
      <c r="AD52" s="37"/>
      <c r="AE52" s="37"/>
      <c r="AF52" s="334"/>
      <c r="AG52" s="334"/>
      <c r="AH52" s="334"/>
      <c r="AI52" s="334"/>
      <c r="AJ52" s="334"/>
      <c r="AK52" s="334"/>
      <c r="AL52" s="334"/>
      <c r="AM52" s="37"/>
      <c r="AN52" s="38"/>
    </row>
    <row r="53" spans="2:48" ht="21" customHeight="1" x14ac:dyDescent="0.15">
      <c r="B53" s="313">
        <v>10</v>
      </c>
      <c r="C53" s="314"/>
      <c r="D53" s="331"/>
      <c r="E53" s="332"/>
      <c r="F53" s="308" t="s">
        <v>58</v>
      </c>
      <c r="G53" s="308"/>
      <c r="H53" s="308"/>
      <c r="I53" s="308"/>
      <c r="J53" s="308"/>
      <c r="K53" s="308"/>
      <c r="L53" s="308"/>
      <c r="M53" s="308"/>
      <c r="N53" s="309"/>
      <c r="O53" s="315"/>
      <c r="P53" s="316"/>
      <c r="Q53" s="327"/>
      <c r="R53" s="327"/>
      <c r="S53" s="327"/>
      <c r="T53" s="327"/>
      <c r="U53" s="327"/>
      <c r="V53" s="327"/>
      <c r="W53" s="327"/>
      <c r="X53" s="327"/>
      <c r="Y53" s="327"/>
      <c r="Z53" s="327"/>
      <c r="AA53" s="327"/>
      <c r="AB53" s="327"/>
      <c r="AC53" s="328"/>
      <c r="AD53" s="37"/>
      <c r="AE53" s="37"/>
      <c r="AF53" s="334"/>
      <c r="AG53" s="334"/>
      <c r="AH53" s="334"/>
      <c r="AI53" s="334"/>
      <c r="AJ53" s="334"/>
      <c r="AK53" s="334"/>
      <c r="AL53" s="334"/>
      <c r="AM53" s="37"/>
      <c r="AN53" s="38"/>
    </row>
    <row r="54" spans="2:48" ht="21" customHeight="1" x14ac:dyDescent="0.15">
      <c r="B54" s="313">
        <v>11</v>
      </c>
      <c r="C54" s="314"/>
      <c r="D54" s="331"/>
      <c r="E54" s="332"/>
      <c r="F54" s="308" t="s">
        <v>59</v>
      </c>
      <c r="G54" s="308"/>
      <c r="H54" s="308"/>
      <c r="I54" s="308"/>
      <c r="J54" s="308"/>
      <c r="K54" s="308"/>
      <c r="L54" s="308"/>
      <c r="M54" s="308"/>
      <c r="N54" s="309"/>
      <c r="O54" s="315"/>
      <c r="P54" s="316"/>
      <c r="Q54" s="327"/>
      <c r="R54" s="327"/>
      <c r="S54" s="327"/>
      <c r="T54" s="327"/>
      <c r="U54" s="327"/>
      <c r="V54" s="327"/>
      <c r="W54" s="327"/>
      <c r="X54" s="327"/>
      <c r="Y54" s="327"/>
      <c r="Z54" s="327"/>
      <c r="AA54" s="327"/>
      <c r="AB54" s="327"/>
      <c r="AC54" s="328"/>
      <c r="AD54" s="37"/>
      <c r="AE54" s="37"/>
      <c r="AF54" s="334"/>
      <c r="AG54" s="334"/>
      <c r="AH54" s="334"/>
      <c r="AI54" s="334"/>
      <c r="AJ54" s="334"/>
      <c r="AK54" s="334"/>
      <c r="AL54" s="334"/>
      <c r="AM54" s="37"/>
      <c r="AN54" s="38"/>
    </row>
    <row r="55" spans="2:48" ht="21" customHeight="1" x14ac:dyDescent="0.15">
      <c r="B55" s="313">
        <v>12</v>
      </c>
      <c r="C55" s="314"/>
      <c r="D55" s="331"/>
      <c r="E55" s="332"/>
      <c r="F55" s="308" t="s">
        <v>60</v>
      </c>
      <c r="G55" s="308"/>
      <c r="H55" s="308"/>
      <c r="I55" s="308"/>
      <c r="J55" s="308"/>
      <c r="K55" s="308"/>
      <c r="L55" s="308"/>
      <c r="M55" s="308"/>
      <c r="N55" s="309"/>
      <c r="O55" s="315"/>
      <c r="P55" s="316"/>
      <c r="Q55" s="329"/>
      <c r="R55" s="329"/>
      <c r="S55" s="329"/>
      <c r="T55" s="329"/>
      <c r="U55" s="329"/>
      <c r="V55" s="329"/>
      <c r="W55" s="329"/>
      <c r="X55" s="329"/>
      <c r="Y55" s="329"/>
      <c r="Z55" s="329"/>
      <c r="AA55" s="329"/>
      <c r="AB55" s="329"/>
      <c r="AC55" s="330"/>
      <c r="AD55" s="152"/>
      <c r="AE55" s="113"/>
      <c r="AF55" s="335"/>
      <c r="AG55" s="335"/>
      <c r="AH55" s="335"/>
      <c r="AI55" s="335"/>
      <c r="AJ55" s="335"/>
      <c r="AK55" s="335"/>
      <c r="AL55" s="335"/>
      <c r="AM55" s="113"/>
      <c r="AN55" s="158"/>
      <c r="AO55" s="145"/>
    </row>
    <row r="56" spans="2:48" ht="30" customHeight="1" x14ac:dyDescent="0.15">
      <c r="B56" s="145"/>
      <c r="C56" s="145"/>
      <c r="D56" s="145"/>
      <c r="E56" s="145"/>
      <c r="F56" s="145"/>
      <c r="G56" s="145"/>
      <c r="H56" s="145"/>
      <c r="I56" s="145"/>
      <c r="J56" s="145"/>
      <c r="K56" s="145"/>
      <c r="L56" s="145"/>
      <c r="M56" s="145"/>
      <c r="N56" s="145"/>
      <c r="O56" s="145"/>
      <c r="P56" s="145"/>
      <c r="Q56" s="145"/>
      <c r="R56" s="145"/>
      <c r="S56" s="145"/>
      <c r="T56" s="145"/>
      <c r="U56" s="145"/>
      <c r="V56" s="145"/>
    </row>
    <row r="57" spans="2:48" ht="21" customHeight="1" x14ac:dyDescent="0.15">
      <c r="B57" s="6" t="s">
        <v>1</v>
      </c>
      <c r="M57" s="186" t="s">
        <v>154</v>
      </c>
    </row>
    <row r="58" spans="2:48" ht="60" customHeight="1" x14ac:dyDescent="0.15">
      <c r="B58" s="338"/>
      <c r="C58" s="339"/>
      <c r="D58" s="339"/>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340"/>
    </row>
    <row r="59" spans="2:48" ht="18" customHeight="1" thickBot="1" x14ac:dyDescent="0.2">
      <c r="B59" s="145"/>
      <c r="C59" s="145"/>
      <c r="D59" s="145"/>
      <c r="E59" s="145"/>
      <c r="F59" s="145"/>
      <c r="G59" s="145"/>
      <c r="H59" s="145"/>
      <c r="I59" s="145"/>
      <c r="J59" s="145"/>
      <c r="K59" s="145"/>
      <c r="L59" s="145"/>
      <c r="M59" s="145"/>
      <c r="N59" s="145"/>
      <c r="O59" s="145"/>
      <c r="P59" s="145"/>
      <c r="Q59" s="145"/>
      <c r="R59" s="145"/>
      <c r="S59" s="145"/>
      <c r="T59" s="145"/>
      <c r="U59" s="145"/>
      <c r="V59" s="145"/>
    </row>
    <row r="60" spans="2:48" ht="21" customHeight="1" thickBot="1" x14ac:dyDescent="0.2">
      <c r="B60" s="341" t="s">
        <v>201</v>
      </c>
      <c r="C60" s="342"/>
      <c r="D60" s="342"/>
      <c r="E60" s="342"/>
      <c r="F60" s="342"/>
      <c r="G60" s="343"/>
      <c r="U60" s="145"/>
      <c r="V60" s="145"/>
    </row>
    <row r="61" spans="2:48" ht="21" customHeight="1" x14ac:dyDescent="0.15">
      <c r="B61" s="145"/>
      <c r="C61" s="145"/>
      <c r="D61" s="145"/>
      <c r="E61" s="145"/>
      <c r="F61" s="145"/>
      <c r="G61" s="145"/>
      <c r="H61" s="145"/>
      <c r="I61" s="145"/>
      <c r="J61" s="145"/>
      <c r="K61" s="145"/>
      <c r="L61" s="145"/>
      <c r="M61" s="145"/>
      <c r="N61" s="145"/>
      <c r="O61" s="145"/>
      <c r="P61" s="145"/>
      <c r="Q61" s="145"/>
      <c r="R61" s="145"/>
      <c r="S61" s="145"/>
      <c r="T61" s="145"/>
      <c r="U61" s="97"/>
      <c r="V61" s="97"/>
      <c r="W61" s="97"/>
      <c r="X61" s="97"/>
      <c r="Y61" s="97"/>
      <c r="Z61" s="97"/>
      <c r="AA61" s="97"/>
      <c r="AB61" s="97"/>
      <c r="AC61" s="97"/>
      <c r="AD61" s="97"/>
      <c r="AE61" s="97"/>
      <c r="AF61" s="97"/>
      <c r="AG61" s="97"/>
      <c r="AH61" s="97"/>
      <c r="AI61" s="97"/>
      <c r="AJ61" s="97"/>
      <c r="AK61" s="97"/>
      <c r="AL61" s="97"/>
      <c r="AM61" s="97"/>
    </row>
    <row r="62" spans="2:48" s="22" customFormat="1" ht="21" customHeight="1" x14ac:dyDescent="0.15">
      <c r="B62" s="22" t="s">
        <v>255</v>
      </c>
      <c r="I62" s="163" t="s">
        <v>327</v>
      </c>
      <c r="AC62" s="164" t="s">
        <v>258</v>
      </c>
    </row>
    <row r="63" spans="2:48" ht="30" customHeight="1" x14ac:dyDescent="0.15">
      <c r="B63" s="259" t="s">
        <v>256</v>
      </c>
      <c r="C63" s="259"/>
      <c r="D63" s="259"/>
      <c r="E63" s="259"/>
      <c r="F63" s="347" t="s">
        <v>221</v>
      </c>
      <c r="G63" s="347"/>
      <c r="H63" s="347"/>
      <c r="I63" s="347"/>
      <c r="J63" s="347"/>
      <c r="K63" s="347"/>
      <c r="L63" s="347" t="s">
        <v>153</v>
      </c>
      <c r="M63" s="347"/>
      <c r="N63" s="347"/>
      <c r="O63" s="347"/>
      <c r="P63" s="347"/>
      <c r="Q63" s="347"/>
      <c r="R63" s="347" t="s">
        <v>160</v>
      </c>
      <c r="S63" s="347"/>
      <c r="T63" s="347"/>
      <c r="U63" s="347"/>
      <c r="V63" s="347"/>
      <c r="W63" s="347"/>
      <c r="X63" s="259" t="s">
        <v>257</v>
      </c>
      <c r="Y63" s="259"/>
      <c r="Z63" s="259"/>
      <c r="AA63" s="259"/>
      <c r="AB63" s="259"/>
      <c r="AC63" s="259"/>
      <c r="AD63" s="97"/>
      <c r="AE63" s="97"/>
      <c r="AF63" s="97"/>
      <c r="AG63" s="97"/>
      <c r="AH63" s="97"/>
      <c r="AI63" s="97"/>
      <c r="AJ63" s="97"/>
      <c r="AK63" s="97"/>
      <c r="AL63" s="97"/>
      <c r="AM63" s="97"/>
      <c r="AN63" s="97"/>
      <c r="AO63" s="97"/>
      <c r="AP63" s="97"/>
      <c r="AQ63" s="97"/>
      <c r="AR63" s="97"/>
      <c r="AS63" s="97"/>
      <c r="AT63" s="97"/>
      <c r="AU63" s="97"/>
      <c r="AV63" s="97"/>
    </row>
    <row r="64" spans="2:48" ht="30" customHeight="1" x14ac:dyDescent="0.15">
      <c r="B64" s="345" t="s">
        <v>155</v>
      </c>
      <c r="C64" s="345"/>
      <c r="D64" s="345"/>
      <c r="E64" s="346"/>
      <c r="F64" s="243"/>
      <c r="G64" s="243"/>
      <c r="H64" s="243"/>
      <c r="I64" s="243"/>
      <c r="J64" s="243"/>
      <c r="K64" s="243"/>
      <c r="L64" s="350"/>
      <c r="M64" s="350"/>
      <c r="N64" s="350"/>
      <c r="O64" s="350"/>
      <c r="P64" s="350"/>
      <c r="Q64" s="350"/>
      <c r="R64" s="243"/>
      <c r="S64" s="243"/>
      <c r="T64" s="243"/>
      <c r="U64" s="243"/>
      <c r="V64" s="243"/>
      <c r="W64" s="243"/>
      <c r="X64" s="352">
        <f>F64+L64-R64</f>
        <v>0</v>
      </c>
      <c r="Y64" s="244"/>
      <c r="Z64" s="244"/>
      <c r="AA64" s="244"/>
      <c r="AB64" s="244"/>
      <c r="AC64" s="244"/>
      <c r="AD64" s="97"/>
      <c r="AE64" s="97"/>
      <c r="AF64" s="97"/>
      <c r="AG64" s="97"/>
      <c r="AH64" s="97"/>
      <c r="AI64" s="97"/>
      <c r="AJ64" s="97"/>
      <c r="AK64" s="97"/>
      <c r="AL64" s="97"/>
      <c r="AM64" s="97"/>
      <c r="AN64" s="97"/>
      <c r="AO64" s="97"/>
      <c r="AP64" s="97"/>
      <c r="AQ64" s="97"/>
      <c r="AR64" s="97"/>
      <c r="AS64" s="97"/>
      <c r="AT64" s="97"/>
      <c r="AU64" s="97"/>
      <c r="AV64" s="97"/>
    </row>
    <row r="65" spans="2:59" ht="30" customHeight="1" x14ac:dyDescent="0.15">
      <c r="B65" s="345" t="s">
        <v>141</v>
      </c>
      <c r="C65" s="345"/>
      <c r="D65" s="345"/>
      <c r="E65" s="346"/>
      <c r="F65" s="243"/>
      <c r="G65" s="243"/>
      <c r="H65" s="243"/>
      <c r="I65" s="243"/>
      <c r="J65" s="243"/>
      <c r="K65" s="243"/>
      <c r="L65" s="350"/>
      <c r="M65" s="350"/>
      <c r="N65" s="350"/>
      <c r="O65" s="350"/>
      <c r="P65" s="350"/>
      <c r="Q65" s="350"/>
      <c r="R65" s="243"/>
      <c r="S65" s="243"/>
      <c r="T65" s="243"/>
      <c r="U65" s="243"/>
      <c r="V65" s="243"/>
      <c r="W65" s="243"/>
      <c r="X65" s="352">
        <f t="shared" ref="X65" si="10">F65+L65-R65</f>
        <v>0</v>
      </c>
      <c r="Y65" s="244"/>
      <c r="Z65" s="244"/>
      <c r="AA65" s="244"/>
      <c r="AB65" s="244"/>
      <c r="AC65" s="244"/>
      <c r="AD65" s="97"/>
      <c r="AE65" s="97"/>
      <c r="AF65" s="97"/>
      <c r="AG65" s="97"/>
      <c r="AH65" s="97"/>
      <c r="AI65" s="97"/>
      <c r="AJ65" s="97"/>
      <c r="AK65" s="97"/>
      <c r="AL65" s="97"/>
      <c r="AM65" s="97"/>
      <c r="AN65" s="97"/>
      <c r="AO65" s="97"/>
      <c r="AP65" s="97"/>
      <c r="AQ65" s="97"/>
      <c r="AR65" s="97"/>
      <c r="AS65" s="97"/>
      <c r="AT65" s="97"/>
      <c r="AU65" s="97"/>
      <c r="AV65" s="97"/>
    </row>
    <row r="66" spans="2:59" ht="30" customHeight="1" x14ac:dyDescent="0.15">
      <c r="B66" s="344" t="s">
        <v>156</v>
      </c>
      <c r="C66" s="344"/>
      <c r="D66" s="344"/>
      <c r="E66" s="344"/>
      <c r="F66" s="348"/>
      <c r="G66" s="348"/>
      <c r="H66" s="348"/>
      <c r="I66" s="348"/>
      <c r="J66" s="348"/>
      <c r="K66" s="348"/>
      <c r="L66" s="351"/>
      <c r="M66" s="351"/>
      <c r="N66" s="351"/>
      <c r="O66" s="351"/>
      <c r="P66" s="351"/>
      <c r="Q66" s="351"/>
      <c r="R66" s="353"/>
      <c r="S66" s="353"/>
      <c r="T66" s="353"/>
      <c r="U66" s="353"/>
      <c r="V66" s="353"/>
      <c r="W66" s="353"/>
      <c r="X66" s="352">
        <f>F66+L66-R66</f>
        <v>0</v>
      </c>
      <c r="Y66" s="244"/>
      <c r="Z66" s="244"/>
      <c r="AA66" s="244"/>
      <c r="AB66" s="244"/>
      <c r="AC66" s="244"/>
      <c r="AD66" s="97"/>
      <c r="AE66" s="97"/>
      <c r="AF66" s="97"/>
      <c r="AG66" s="97"/>
      <c r="AH66" s="97"/>
      <c r="AI66" s="97"/>
      <c r="AJ66" s="97"/>
      <c r="AK66" s="97"/>
      <c r="AL66" s="97"/>
      <c r="AM66" s="97"/>
      <c r="AN66" s="97"/>
      <c r="AO66" s="97"/>
      <c r="AP66" s="97"/>
      <c r="AQ66" s="97"/>
      <c r="AR66" s="97"/>
      <c r="AS66" s="97"/>
      <c r="AT66" s="97"/>
      <c r="AU66" s="97"/>
      <c r="AV66" s="97"/>
    </row>
    <row r="67" spans="2:59" ht="30" customHeight="1" x14ac:dyDescent="0.15">
      <c r="B67" s="344" t="s">
        <v>157</v>
      </c>
      <c r="C67" s="344"/>
      <c r="D67" s="344"/>
      <c r="E67" s="344"/>
      <c r="F67" s="349"/>
      <c r="G67" s="349"/>
      <c r="H67" s="349"/>
      <c r="I67" s="349"/>
      <c r="J67" s="349"/>
      <c r="K67" s="349"/>
      <c r="L67" s="244"/>
      <c r="M67" s="244"/>
      <c r="N67" s="244"/>
      <c r="O67" s="244"/>
      <c r="P67" s="244"/>
      <c r="Q67" s="244"/>
      <c r="R67" s="354"/>
      <c r="S67" s="354"/>
      <c r="T67" s="354"/>
      <c r="U67" s="354"/>
      <c r="V67" s="354"/>
      <c r="W67" s="354"/>
      <c r="X67" s="352">
        <f t="shared" ref="X67:X70" si="11">F67+L67-R67</f>
        <v>0</v>
      </c>
      <c r="Y67" s="244"/>
      <c r="Z67" s="244"/>
      <c r="AA67" s="244"/>
      <c r="AB67" s="244"/>
      <c r="AC67" s="244"/>
      <c r="AD67" s="97"/>
      <c r="AE67" s="97"/>
      <c r="AF67" s="97"/>
      <c r="AG67" s="97"/>
      <c r="AH67" s="97"/>
      <c r="AI67" s="97"/>
      <c r="AJ67" s="97"/>
      <c r="AK67" s="97"/>
      <c r="AL67" s="97"/>
      <c r="AM67" s="97"/>
      <c r="AN67" s="97"/>
      <c r="AO67" s="97"/>
      <c r="AP67" s="97"/>
      <c r="AQ67" s="97"/>
      <c r="AR67" s="97"/>
      <c r="AS67" s="97"/>
      <c r="AT67" s="97"/>
      <c r="AU67" s="97"/>
      <c r="AV67" s="97"/>
    </row>
    <row r="68" spans="2:59" ht="30" customHeight="1" x14ac:dyDescent="0.15">
      <c r="B68" s="344" t="s">
        <v>158</v>
      </c>
      <c r="C68" s="344"/>
      <c r="D68" s="344"/>
      <c r="E68" s="344"/>
      <c r="F68" s="349">
        <f>SUM(F64:K67)</f>
        <v>0</v>
      </c>
      <c r="G68" s="349"/>
      <c r="H68" s="349"/>
      <c r="I68" s="349"/>
      <c r="J68" s="349"/>
      <c r="K68" s="349"/>
      <c r="L68" s="244">
        <f t="shared" ref="L68" si="12">SUM(L64:Q67)</f>
        <v>0</v>
      </c>
      <c r="M68" s="244"/>
      <c r="N68" s="244"/>
      <c r="O68" s="244"/>
      <c r="P68" s="244"/>
      <c r="Q68" s="244"/>
      <c r="R68" s="349">
        <f t="shared" ref="R68" si="13">SUM(R64:W67)</f>
        <v>0</v>
      </c>
      <c r="S68" s="349"/>
      <c r="T68" s="349"/>
      <c r="U68" s="349"/>
      <c r="V68" s="349"/>
      <c r="W68" s="349"/>
      <c r="X68" s="244">
        <f t="shared" si="11"/>
        <v>0</v>
      </c>
      <c r="Y68" s="244"/>
      <c r="Z68" s="244"/>
      <c r="AA68" s="244"/>
      <c r="AB68" s="244"/>
      <c r="AC68" s="244"/>
      <c r="AD68" s="97"/>
      <c r="AE68" s="97"/>
      <c r="AF68" s="97"/>
      <c r="AG68" s="97"/>
      <c r="AH68" s="97"/>
      <c r="AI68" s="97"/>
      <c r="AJ68" s="97"/>
      <c r="AK68" s="97"/>
      <c r="AL68" s="97"/>
      <c r="AM68" s="97"/>
      <c r="AN68" s="97"/>
      <c r="AO68" s="97"/>
      <c r="AP68" s="97"/>
      <c r="AQ68" s="97"/>
      <c r="AR68" s="97"/>
      <c r="AS68" s="97"/>
      <c r="AT68" s="97"/>
      <c r="AU68" s="97"/>
      <c r="AV68" s="97"/>
    </row>
    <row r="69" spans="2:59" ht="30" customHeight="1" x14ac:dyDescent="0.15">
      <c r="B69" s="344" t="s">
        <v>159</v>
      </c>
      <c r="C69" s="344"/>
      <c r="D69" s="344"/>
      <c r="E69" s="344"/>
      <c r="F69" s="349"/>
      <c r="G69" s="349"/>
      <c r="H69" s="349"/>
      <c r="I69" s="349"/>
      <c r="J69" s="349"/>
      <c r="K69" s="349"/>
      <c r="L69" s="244"/>
      <c r="M69" s="244"/>
      <c r="N69" s="244"/>
      <c r="O69" s="244"/>
      <c r="P69" s="244"/>
      <c r="Q69" s="244"/>
      <c r="R69" s="349">
        <f>SUM(S68:T69)</f>
        <v>0</v>
      </c>
      <c r="S69" s="349"/>
      <c r="T69" s="349"/>
      <c r="U69" s="349"/>
      <c r="V69" s="349"/>
      <c r="W69" s="349"/>
      <c r="X69" s="352">
        <f t="shared" si="11"/>
        <v>0</v>
      </c>
      <c r="Y69" s="244"/>
      <c r="Z69" s="244"/>
      <c r="AA69" s="244"/>
      <c r="AB69" s="244"/>
      <c r="AC69" s="244"/>
      <c r="AD69" s="97"/>
      <c r="AE69" s="97"/>
      <c r="AF69" s="97"/>
      <c r="AG69" s="97"/>
      <c r="AH69" s="97"/>
      <c r="AI69" s="97"/>
      <c r="AJ69" s="97"/>
      <c r="AK69" s="97"/>
      <c r="AL69" s="97"/>
      <c r="AM69" s="97"/>
      <c r="AN69" s="97"/>
      <c r="AO69" s="97"/>
      <c r="AP69" s="97"/>
      <c r="AQ69" s="97"/>
      <c r="AR69" s="97"/>
      <c r="AS69" s="97"/>
      <c r="AT69" s="97"/>
      <c r="AU69" s="97"/>
      <c r="AV69" s="97"/>
    </row>
    <row r="70" spans="2:59" ht="30" customHeight="1" x14ac:dyDescent="0.15">
      <c r="B70" s="344" t="s">
        <v>161</v>
      </c>
      <c r="C70" s="344"/>
      <c r="D70" s="344"/>
      <c r="E70" s="344"/>
      <c r="F70" s="245">
        <f>SUM(F68:K69)</f>
        <v>0</v>
      </c>
      <c r="G70" s="245"/>
      <c r="H70" s="245"/>
      <c r="I70" s="245"/>
      <c r="J70" s="245"/>
      <c r="K70" s="245"/>
      <c r="L70" s="245">
        <f t="shared" ref="L70" si="14">SUM(L68:Q69)</f>
        <v>0</v>
      </c>
      <c r="M70" s="245"/>
      <c r="N70" s="245"/>
      <c r="O70" s="245"/>
      <c r="P70" s="245"/>
      <c r="Q70" s="245"/>
      <c r="R70" s="245">
        <f t="shared" ref="R70" si="15">SUM(R68:W69)</f>
        <v>0</v>
      </c>
      <c r="S70" s="245"/>
      <c r="T70" s="245"/>
      <c r="U70" s="245"/>
      <c r="V70" s="245"/>
      <c r="W70" s="245"/>
      <c r="X70" s="244">
        <f t="shared" si="11"/>
        <v>0</v>
      </c>
      <c r="Y70" s="244"/>
      <c r="Z70" s="244"/>
      <c r="AA70" s="244"/>
      <c r="AB70" s="244"/>
      <c r="AC70" s="244"/>
      <c r="AD70" s="97"/>
      <c r="AE70" s="97"/>
      <c r="AF70" s="97"/>
      <c r="AG70" s="22"/>
      <c r="AH70" s="22"/>
      <c r="AI70" s="97"/>
      <c r="AJ70" s="97"/>
      <c r="AK70" s="97"/>
      <c r="AL70" s="97"/>
      <c r="AM70" s="97"/>
      <c r="AN70" s="97"/>
      <c r="AO70" s="97"/>
      <c r="AP70" s="97"/>
      <c r="AQ70" s="97"/>
      <c r="AR70" s="97"/>
      <c r="AS70" s="97"/>
      <c r="AT70" s="97"/>
      <c r="AU70" s="97"/>
      <c r="AV70" s="97"/>
      <c r="AW70" s="97"/>
      <c r="AX70" s="97"/>
      <c r="AY70" s="97"/>
    </row>
    <row r="71" spans="2:59" ht="30" customHeight="1" x14ac:dyDescent="0.15">
      <c r="B71" s="22"/>
      <c r="C71" s="22"/>
      <c r="D71" s="22"/>
      <c r="E71" s="22"/>
      <c r="F71" s="22"/>
      <c r="G71" s="22"/>
      <c r="H71" s="22"/>
      <c r="I71" s="22"/>
      <c r="J71" s="22"/>
      <c r="K71" s="22"/>
      <c r="L71" s="22"/>
      <c r="M71" s="22"/>
      <c r="N71" s="22"/>
      <c r="O71" s="22"/>
      <c r="P71" s="22"/>
      <c r="Q71" s="22"/>
      <c r="R71" s="22"/>
      <c r="S71" s="22"/>
      <c r="T71" s="22"/>
      <c r="U71" s="22"/>
      <c r="V71" s="22"/>
      <c r="W71" s="97"/>
      <c r="X71" s="97"/>
      <c r="Y71" s="97"/>
      <c r="Z71" s="97"/>
      <c r="AA71" s="97"/>
      <c r="AB71" s="97"/>
      <c r="AC71" s="97"/>
      <c r="AD71" s="97"/>
      <c r="AE71" s="97"/>
      <c r="AF71" s="97"/>
      <c r="AG71" s="97"/>
      <c r="AH71" s="97"/>
      <c r="AI71" s="97"/>
      <c r="AJ71" s="97"/>
      <c r="AK71" s="97"/>
      <c r="AL71" s="97"/>
      <c r="AM71" s="97"/>
    </row>
    <row r="72" spans="2:59" ht="21" customHeight="1" x14ac:dyDescent="0.15">
      <c r="B72" s="165" t="s">
        <v>259</v>
      </c>
      <c r="C72" s="22"/>
      <c r="D72" s="22"/>
      <c r="E72" s="186" t="s">
        <v>154</v>
      </c>
      <c r="F72" s="22"/>
      <c r="G72" s="22"/>
      <c r="H72" s="22"/>
      <c r="I72" s="22"/>
      <c r="J72" s="22"/>
      <c r="K72" s="22"/>
      <c r="L72" s="22"/>
      <c r="M72" s="22"/>
      <c r="N72" s="22"/>
      <c r="O72" s="22"/>
      <c r="P72" s="22"/>
      <c r="Q72" s="22"/>
      <c r="R72" s="22"/>
      <c r="S72" s="22"/>
      <c r="T72" s="22"/>
      <c r="U72" s="97"/>
      <c r="V72" s="97"/>
      <c r="W72" s="97"/>
      <c r="X72" s="97"/>
      <c r="Y72" s="97"/>
      <c r="Z72" s="97"/>
      <c r="AA72" s="97"/>
      <c r="AB72" s="97"/>
      <c r="AC72" s="97"/>
      <c r="AD72" s="97"/>
      <c r="AE72" s="97"/>
      <c r="AF72" s="97"/>
      <c r="AG72" s="97"/>
      <c r="AH72" s="97"/>
      <c r="AI72" s="97"/>
      <c r="AJ72" s="97"/>
      <c r="AK72" s="97"/>
      <c r="AL72" s="97"/>
      <c r="AM72" s="97"/>
    </row>
    <row r="73" spans="2:59" ht="18" customHeight="1" x14ac:dyDescent="0.15">
      <c r="B73" s="272" t="s">
        <v>260</v>
      </c>
      <c r="C73" s="272"/>
      <c r="D73" s="356"/>
      <c r="E73" s="356"/>
      <c r="F73" s="356"/>
      <c r="G73" s="356"/>
      <c r="H73" s="251" t="s">
        <v>262</v>
      </c>
      <c r="I73" s="251"/>
      <c r="J73" s="251"/>
      <c r="K73" s="251"/>
      <c r="L73" s="251"/>
      <c r="M73" s="251"/>
      <c r="N73" s="251"/>
      <c r="O73" s="251"/>
      <c r="P73" s="251"/>
      <c r="Q73" s="251"/>
      <c r="R73" s="251"/>
      <c r="S73" s="251"/>
      <c r="T73" s="251"/>
      <c r="U73" s="259" t="s">
        <v>17</v>
      </c>
      <c r="V73" s="259"/>
      <c r="W73" s="259"/>
      <c r="X73" s="259"/>
      <c r="Y73" s="259"/>
      <c r="Z73" s="259"/>
      <c r="AA73" s="250" t="s">
        <v>136</v>
      </c>
      <c r="AB73" s="251"/>
      <c r="AC73" s="251"/>
      <c r="AD73" s="251"/>
      <c r="AE73" s="251"/>
      <c r="AF73" s="252"/>
      <c r="AG73" s="250" t="s">
        <v>93</v>
      </c>
      <c r="AH73" s="251"/>
      <c r="AI73" s="251"/>
      <c r="AJ73" s="251"/>
      <c r="AK73" s="251"/>
      <c r="AL73" s="251"/>
      <c r="AM73" s="252"/>
      <c r="AN73" s="97"/>
      <c r="AO73" s="97"/>
      <c r="AP73" s="97"/>
      <c r="AQ73" s="97"/>
      <c r="AR73" s="97"/>
      <c r="AS73" s="97"/>
      <c r="AT73" s="97"/>
      <c r="AU73" s="97"/>
      <c r="AV73" s="97"/>
      <c r="AW73" s="97"/>
      <c r="AX73" s="97"/>
      <c r="AY73" s="97"/>
      <c r="AZ73" s="97"/>
      <c r="BA73" s="97"/>
      <c r="BB73" s="97"/>
      <c r="BC73" s="97"/>
      <c r="BD73" s="97"/>
      <c r="BE73" s="97"/>
      <c r="BF73" s="97"/>
      <c r="BG73" s="97"/>
    </row>
    <row r="74" spans="2:59" ht="18" customHeight="1" x14ac:dyDescent="0.15">
      <c r="B74" s="272"/>
      <c r="C74" s="272"/>
      <c r="D74" s="356"/>
      <c r="E74" s="356"/>
      <c r="F74" s="356"/>
      <c r="G74" s="356"/>
      <c r="H74" s="357"/>
      <c r="I74" s="357"/>
      <c r="J74" s="357"/>
      <c r="K74" s="357"/>
      <c r="L74" s="357"/>
      <c r="M74" s="357"/>
      <c r="N74" s="357"/>
      <c r="O74" s="357"/>
      <c r="P74" s="357"/>
      <c r="Q74" s="357"/>
      <c r="R74" s="357"/>
      <c r="S74" s="357"/>
      <c r="T74" s="357"/>
      <c r="U74" s="188"/>
      <c r="V74" s="188" t="s">
        <v>94</v>
      </c>
      <c r="W74" s="188"/>
      <c r="X74" s="269" t="s">
        <v>95</v>
      </c>
      <c r="Y74" s="269"/>
      <c r="Z74" s="269"/>
      <c r="AA74" s="360"/>
      <c r="AB74" s="357"/>
      <c r="AC74" s="357"/>
      <c r="AD74" s="357"/>
      <c r="AE74" s="357"/>
      <c r="AF74" s="361"/>
      <c r="AG74" s="360"/>
      <c r="AH74" s="357"/>
      <c r="AI74" s="357"/>
      <c r="AJ74" s="357"/>
      <c r="AK74" s="357"/>
      <c r="AL74" s="357"/>
      <c r="AM74" s="361"/>
      <c r="AN74" s="97"/>
      <c r="AO74" s="97"/>
      <c r="AP74" s="97"/>
      <c r="AQ74" s="97"/>
      <c r="AR74" s="97"/>
      <c r="AS74" s="97"/>
      <c r="AT74" s="97"/>
      <c r="AU74" s="97"/>
      <c r="AV74" s="97"/>
      <c r="AW74" s="97"/>
      <c r="AX74" s="97"/>
      <c r="AY74" s="97"/>
      <c r="AZ74" s="97"/>
      <c r="BA74" s="97"/>
      <c r="BB74" s="97"/>
      <c r="BC74" s="97"/>
      <c r="BD74" s="97"/>
      <c r="BE74" s="97"/>
      <c r="BF74" s="97"/>
      <c r="BG74" s="97"/>
    </row>
    <row r="75" spans="2:59" ht="36" customHeight="1" x14ac:dyDescent="0.15">
      <c r="B75" s="272"/>
      <c r="C75" s="272"/>
      <c r="D75" s="259" t="s">
        <v>88</v>
      </c>
      <c r="E75" s="259"/>
      <c r="F75" s="259"/>
      <c r="G75" s="355"/>
      <c r="H75" s="358"/>
      <c r="I75" s="358"/>
      <c r="J75" s="358"/>
      <c r="K75" s="358"/>
      <c r="L75" s="358"/>
      <c r="M75" s="358"/>
      <c r="N75" s="358"/>
      <c r="O75" s="358"/>
      <c r="P75" s="358"/>
      <c r="Q75" s="358"/>
      <c r="R75" s="358"/>
      <c r="S75" s="358"/>
      <c r="T75" s="358"/>
      <c r="U75" s="359"/>
      <c r="V75" s="359"/>
      <c r="W75" s="359"/>
      <c r="X75" s="359"/>
      <c r="Y75" s="359"/>
      <c r="Z75" s="359"/>
      <c r="AA75" s="359"/>
      <c r="AB75" s="359"/>
      <c r="AC75" s="359"/>
      <c r="AD75" s="359"/>
      <c r="AE75" s="359"/>
      <c r="AF75" s="359"/>
      <c r="AG75" s="371"/>
      <c r="AH75" s="371"/>
      <c r="AI75" s="371"/>
      <c r="AJ75" s="371"/>
      <c r="AK75" s="371"/>
      <c r="AL75" s="371"/>
      <c r="AM75" s="371"/>
      <c r="AN75" s="97"/>
      <c r="AO75" s="97"/>
      <c r="AP75" s="97"/>
      <c r="AQ75" s="97"/>
      <c r="AR75" s="97"/>
      <c r="AS75" s="97"/>
      <c r="AT75" s="97"/>
      <c r="AU75" s="97"/>
      <c r="AV75" s="97"/>
      <c r="AW75" s="97"/>
      <c r="AX75" s="97"/>
      <c r="AY75" s="97"/>
      <c r="AZ75" s="97"/>
      <c r="BA75" s="97"/>
      <c r="BB75" s="97"/>
      <c r="BC75" s="97"/>
      <c r="BD75" s="97"/>
      <c r="BE75" s="97"/>
      <c r="BF75" s="97"/>
      <c r="BG75" s="97"/>
    </row>
    <row r="76" spans="2:59" ht="18" customHeight="1" x14ac:dyDescent="0.15">
      <c r="B76" s="145"/>
      <c r="C76" s="145"/>
      <c r="D76" s="145"/>
      <c r="E76" s="145"/>
      <c r="F76" s="145"/>
      <c r="G76" s="145"/>
      <c r="H76" s="145"/>
      <c r="I76" s="145"/>
      <c r="J76" s="145"/>
      <c r="K76" s="145"/>
      <c r="L76" s="145"/>
      <c r="M76" s="145"/>
      <c r="N76" s="145"/>
      <c r="O76" s="145"/>
      <c r="P76" s="145"/>
      <c r="Q76" s="145"/>
      <c r="R76" s="145"/>
      <c r="S76" s="145"/>
      <c r="T76" s="145"/>
      <c r="U76" s="97"/>
      <c r="V76" s="97"/>
      <c r="W76" s="97"/>
      <c r="X76" s="97"/>
      <c r="Y76" s="97"/>
      <c r="Z76" s="97"/>
      <c r="AA76" s="97"/>
      <c r="AB76" s="97"/>
      <c r="AC76" s="97"/>
      <c r="AD76" s="97"/>
      <c r="AE76" s="97"/>
      <c r="AF76" s="97"/>
      <c r="AG76" s="97"/>
      <c r="AH76" s="97"/>
      <c r="AI76" s="97"/>
      <c r="AJ76" s="97"/>
      <c r="AK76" s="97"/>
      <c r="AL76" s="97"/>
      <c r="AM76" s="97"/>
    </row>
    <row r="77" spans="2:59" ht="18" customHeight="1" x14ac:dyDescent="0.15">
      <c r="B77" s="272" t="s">
        <v>263</v>
      </c>
      <c r="C77" s="272"/>
      <c r="D77" s="356"/>
      <c r="E77" s="356"/>
      <c r="F77" s="356"/>
      <c r="G77" s="356"/>
      <c r="H77" s="251" t="s">
        <v>262</v>
      </c>
      <c r="I77" s="251"/>
      <c r="J77" s="251"/>
      <c r="K77" s="251"/>
      <c r="L77" s="251"/>
      <c r="M77" s="251"/>
      <c r="N77" s="251"/>
      <c r="O77" s="251"/>
      <c r="P77" s="251"/>
      <c r="Q77" s="251"/>
      <c r="R77" s="251"/>
      <c r="S77" s="251"/>
      <c r="T77" s="251"/>
      <c r="U77" s="259" t="s">
        <v>17</v>
      </c>
      <c r="V77" s="259"/>
      <c r="W77" s="259"/>
      <c r="X77" s="259"/>
      <c r="Y77" s="259"/>
      <c r="Z77" s="259"/>
      <c r="AA77" s="250" t="s">
        <v>136</v>
      </c>
      <c r="AB77" s="251"/>
      <c r="AC77" s="251"/>
      <c r="AD77" s="251"/>
      <c r="AE77" s="251"/>
      <c r="AF77" s="252"/>
      <c r="AG77" s="250" t="s">
        <v>93</v>
      </c>
      <c r="AH77" s="251"/>
      <c r="AI77" s="251"/>
      <c r="AJ77" s="251"/>
      <c r="AK77" s="251"/>
      <c r="AL77" s="251"/>
      <c r="AM77" s="252"/>
      <c r="AN77" s="97"/>
      <c r="AO77" s="97"/>
      <c r="AP77" s="97"/>
      <c r="AQ77" s="97"/>
      <c r="AR77" s="97"/>
      <c r="AS77" s="97"/>
      <c r="AT77" s="97"/>
      <c r="AU77" s="97"/>
      <c r="AV77" s="97"/>
      <c r="AW77" s="97"/>
      <c r="AX77" s="97"/>
      <c r="AY77" s="97"/>
      <c r="AZ77" s="97"/>
      <c r="BA77" s="97"/>
      <c r="BB77" s="97"/>
      <c r="BC77" s="97"/>
      <c r="BD77" s="97"/>
      <c r="BE77" s="97"/>
      <c r="BF77" s="97"/>
      <c r="BG77" s="97"/>
    </row>
    <row r="78" spans="2:59" ht="18" customHeight="1" x14ac:dyDescent="0.15">
      <c r="B78" s="272"/>
      <c r="C78" s="272"/>
      <c r="D78" s="356"/>
      <c r="E78" s="356"/>
      <c r="F78" s="356"/>
      <c r="G78" s="356"/>
      <c r="H78" s="357"/>
      <c r="I78" s="357"/>
      <c r="J78" s="357"/>
      <c r="K78" s="357"/>
      <c r="L78" s="357"/>
      <c r="M78" s="357"/>
      <c r="N78" s="357"/>
      <c r="O78" s="357"/>
      <c r="P78" s="357"/>
      <c r="Q78" s="357"/>
      <c r="R78" s="357"/>
      <c r="S78" s="357"/>
      <c r="T78" s="357"/>
      <c r="U78" s="188"/>
      <c r="V78" s="188" t="s">
        <v>94</v>
      </c>
      <c r="W78" s="188"/>
      <c r="X78" s="269" t="s">
        <v>95</v>
      </c>
      <c r="Y78" s="269"/>
      <c r="Z78" s="269"/>
      <c r="AA78" s="360"/>
      <c r="AB78" s="357"/>
      <c r="AC78" s="357"/>
      <c r="AD78" s="357"/>
      <c r="AE78" s="357"/>
      <c r="AF78" s="361"/>
      <c r="AG78" s="360"/>
      <c r="AH78" s="357"/>
      <c r="AI78" s="357"/>
      <c r="AJ78" s="357"/>
      <c r="AK78" s="357"/>
      <c r="AL78" s="357"/>
      <c r="AM78" s="361"/>
      <c r="AN78" s="97"/>
      <c r="AO78" s="97"/>
      <c r="AP78" s="97"/>
      <c r="AQ78" s="97"/>
      <c r="AR78" s="97"/>
      <c r="AS78" s="97"/>
      <c r="AT78" s="97"/>
      <c r="AU78" s="97"/>
      <c r="AV78" s="97"/>
      <c r="AW78" s="97"/>
      <c r="AX78" s="97"/>
      <c r="AY78" s="97"/>
      <c r="AZ78" s="97"/>
      <c r="BA78" s="97"/>
      <c r="BB78" s="97"/>
      <c r="BC78" s="97"/>
      <c r="BD78" s="97"/>
      <c r="BE78" s="97"/>
      <c r="BF78" s="97"/>
      <c r="BG78" s="97"/>
    </row>
    <row r="79" spans="2:59" ht="36" customHeight="1" x14ac:dyDescent="0.15">
      <c r="B79" s="272"/>
      <c r="C79" s="272"/>
      <c r="D79" s="259" t="s">
        <v>88</v>
      </c>
      <c r="E79" s="259"/>
      <c r="F79" s="259"/>
      <c r="G79" s="355"/>
      <c r="H79" s="358"/>
      <c r="I79" s="358"/>
      <c r="J79" s="358"/>
      <c r="K79" s="358"/>
      <c r="L79" s="358"/>
      <c r="M79" s="358"/>
      <c r="N79" s="358"/>
      <c r="O79" s="358"/>
      <c r="P79" s="358"/>
      <c r="Q79" s="358"/>
      <c r="R79" s="358"/>
      <c r="S79" s="358"/>
      <c r="T79" s="358"/>
      <c r="U79" s="359"/>
      <c r="V79" s="359"/>
      <c r="W79" s="359"/>
      <c r="X79" s="359"/>
      <c r="Y79" s="359"/>
      <c r="Z79" s="359"/>
      <c r="AA79" s="359"/>
      <c r="AB79" s="359"/>
      <c r="AC79" s="359"/>
      <c r="AD79" s="359"/>
      <c r="AE79" s="359"/>
      <c r="AF79" s="359"/>
      <c r="AG79" s="371"/>
      <c r="AH79" s="371"/>
      <c r="AI79" s="371"/>
      <c r="AJ79" s="371"/>
      <c r="AK79" s="371"/>
      <c r="AL79" s="371"/>
      <c r="AM79" s="371"/>
      <c r="AN79" s="97"/>
      <c r="AO79" s="97"/>
      <c r="AP79" s="97"/>
      <c r="AQ79" s="97"/>
      <c r="AR79" s="97"/>
      <c r="AS79" s="97"/>
      <c r="AT79" s="97"/>
      <c r="AU79" s="97"/>
      <c r="AV79" s="97"/>
      <c r="AW79" s="97"/>
      <c r="AX79" s="97"/>
      <c r="AY79" s="97"/>
      <c r="AZ79" s="97"/>
      <c r="BA79" s="97"/>
      <c r="BB79" s="97"/>
      <c r="BC79" s="97"/>
      <c r="BD79" s="97"/>
      <c r="BE79" s="97"/>
      <c r="BF79" s="97"/>
      <c r="BG79" s="97"/>
    </row>
    <row r="80" spans="2:59" ht="30" customHeight="1" x14ac:dyDescent="0.15">
      <c r="B80" s="145"/>
      <c r="C80" s="145"/>
      <c r="D80" s="145"/>
      <c r="E80" s="145"/>
      <c r="F80" s="145"/>
      <c r="G80" s="145"/>
      <c r="H80" s="145"/>
      <c r="I80" s="145"/>
      <c r="J80" s="145"/>
      <c r="K80" s="145"/>
      <c r="L80" s="145"/>
      <c r="M80" s="145"/>
      <c r="N80" s="145"/>
      <c r="O80" s="145"/>
      <c r="P80" s="145"/>
      <c r="Q80" s="145"/>
      <c r="R80" s="145"/>
      <c r="S80" s="145"/>
      <c r="T80" s="145"/>
      <c r="U80" s="145"/>
      <c r="V80" s="145"/>
      <c r="W80" s="145"/>
    </row>
    <row r="81" spans="2:67" ht="21" customHeight="1" x14ac:dyDescent="0.15">
      <c r="B81" s="165" t="s">
        <v>264</v>
      </c>
      <c r="C81" s="145"/>
      <c r="D81" s="145"/>
      <c r="E81" s="22" t="s">
        <v>265</v>
      </c>
      <c r="F81" s="145"/>
      <c r="G81" s="145"/>
      <c r="H81" s="145"/>
      <c r="I81" s="145"/>
      <c r="J81" s="145"/>
      <c r="K81" s="145"/>
      <c r="L81" s="145"/>
      <c r="M81" s="145"/>
      <c r="N81" s="145"/>
      <c r="O81" s="145"/>
      <c r="P81" s="145"/>
      <c r="Q81" s="145"/>
      <c r="R81" s="145"/>
      <c r="S81" s="145"/>
      <c r="T81" s="145"/>
      <c r="U81" s="145"/>
      <c r="V81" s="145"/>
      <c r="W81" s="145"/>
    </row>
    <row r="82" spans="2:67" ht="18" customHeight="1" x14ac:dyDescent="0.15">
      <c r="B82" s="165"/>
      <c r="C82" s="153"/>
      <c r="D82" s="153"/>
      <c r="E82" s="22"/>
      <c r="F82" s="153"/>
      <c r="G82" s="153"/>
      <c r="H82" s="153"/>
      <c r="I82" s="153"/>
      <c r="J82" s="153"/>
      <c r="K82" s="153"/>
      <c r="L82" s="153"/>
      <c r="M82" s="153"/>
      <c r="N82" s="153"/>
      <c r="O82" s="153"/>
      <c r="P82" s="153"/>
      <c r="Q82" s="153"/>
      <c r="R82" s="153"/>
      <c r="S82" s="153"/>
      <c r="T82" s="153"/>
      <c r="U82" s="153"/>
      <c r="V82" s="153"/>
      <c r="W82" s="153"/>
    </row>
    <row r="83" spans="2:67" ht="21" customHeight="1" x14ac:dyDescent="0.15">
      <c r="B83" s="22" t="s">
        <v>266</v>
      </c>
      <c r="C83" s="145"/>
      <c r="D83" s="145"/>
      <c r="E83" s="145"/>
      <c r="F83" s="145"/>
      <c r="G83" s="145"/>
      <c r="H83" s="145"/>
      <c r="I83" s="145"/>
      <c r="J83" s="145"/>
      <c r="K83" s="145"/>
      <c r="L83" s="145"/>
      <c r="M83" s="145"/>
      <c r="N83" s="145"/>
      <c r="O83" s="153"/>
      <c r="P83" s="163" t="s">
        <v>261</v>
      </c>
      <c r="Q83" s="145"/>
      <c r="R83" s="145"/>
      <c r="S83" s="145"/>
      <c r="T83" s="145"/>
      <c r="U83" s="145"/>
      <c r="V83" s="97"/>
      <c r="W83" s="97"/>
      <c r="X83" s="97"/>
      <c r="Y83" s="97"/>
      <c r="Z83" s="97"/>
      <c r="AA83" s="97"/>
      <c r="AB83" s="97"/>
      <c r="AC83" s="97"/>
      <c r="AD83" s="97"/>
      <c r="AE83" s="97"/>
      <c r="AF83" s="97"/>
      <c r="AG83" s="97"/>
      <c r="AH83" s="97"/>
      <c r="AI83" s="97"/>
      <c r="AJ83" s="97"/>
    </row>
    <row r="84" spans="2:67" ht="30" customHeight="1" x14ac:dyDescent="0.15">
      <c r="B84" s="362" t="s">
        <v>269</v>
      </c>
      <c r="C84" s="362"/>
      <c r="D84" s="362"/>
      <c r="E84" s="362"/>
      <c r="F84" s="362"/>
      <c r="G84" s="362"/>
      <c r="H84" s="362"/>
      <c r="I84" s="362"/>
      <c r="J84" s="362" t="s">
        <v>84</v>
      </c>
      <c r="K84" s="362"/>
      <c r="L84" s="362"/>
      <c r="M84" s="362"/>
      <c r="N84" s="362"/>
      <c r="O84" s="362"/>
      <c r="P84" s="381" t="s">
        <v>141</v>
      </c>
      <c r="Q84" s="381"/>
      <c r="R84" s="381"/>
      <c r="S84" s="381"/>
      <c r="T84" s="381"/>
      <c r="U84" s="381"/>
      <c r="V84" s="381"/>
      <c r="W84" s="381"/>
      <c r="X84" s="381"/>
      <c r="Y84" s="381"/>
      <c r="Z84" s="381"/>
      <c r="AA84" s="381"/>
      <c r="AB84" s="381"/>
      <c r="AC84" s="381"/>
      <c r="AD84" s="381"/>
      <c r="AE84" s="381"/>
      <c r="AF84" s="381"/>
      <c r="AG84" s="381"/>
      <c r="AH84" s="386" t="s">
        <v>142</v>
      </c>
      <c r="AI84" s="387"/>
      <c r="AJ84" s="387"/>
      <c r="AK84" s="387"/>
      <c r="AL84" s="387"/>
      <c r="AM84" s="387"/>
      <c r="AN84" s="387"/>
      <c r="AO84" s="387"/>
      <c r="AP84" s="387"/>
      <c r="AQ84" s="387"/>
      <c r="AR84" s="387"/>
      <c r="AS84" s="387"/>
      <c r="AT84" s="387"/>
      <c r="AU84" s="387"/>
      <c r="AV84" s="387"/>
      <c r="AW84" s="387"/>
      <c r="AX84" s="387"/>
      <c r="AY84" s="388"/>
      <c r="AZ84" s="381" t="s">
        <v>270</v>
      </c>
      <c r="BA84" s="381"/>
      <c r="BB84" s="381"/>
      <c r="BC84" s="381"/>
      <c r="BD84" s="381"/>
      <c r="BE84" s="381"/>
      <c r="BF84" s="97"/>
      <c r="BG84" s="97"/>
      <c r="BH84" s="97"/>
      <c r="BI84" s="97"/>
      <c r="BJ84" s="97"/>
      <c r="BK84" s="97"/>
      <c r="BL84" s="97"/>
      <c r="BM84" s="97"/>
      <c r="BN84" s="97"/>
      <c r="BO84" s="97"/>
    </row>
    <row r="85" spans="2:67" ht="30" customHeight="1" x14ac:dyDescent="0.15">
      <c r="B85" s="390" t="s">
        <v>267</v>
      </c>
      <c r="C85" s="390"/>
      <c r="D85" s="390"/>
      <c r="E85" s="390"/>
      <c r="F85" s="390"/>
      <c r="G85" s="390"/>
      <c r="H85" s="390"/>
      <c r="I85" s="390"/>
      <c r="J85" s="363" t="str">
        <f>IF(J86&gt;0,"水稲","")</f>
        <v/>
      </c>
      <c r="K85" s="363"/>
      <c r="L85" s="363"/>
      <c r="M85" s="363"/>
      <c r="N85" s="363"/>
      <c r="O85" s="364"/>
      <c r="P85" s="368"/>
      <c r="Q85" s="368"/>
      <c r="R85" s="368"/>
      <c r="S85" s="368"/>
      <c r="T85" s="368"/>
      <c r="U85" s="368"/>
      <c r="V85" s="368"/>
      <c r="W85" s="368"/>
      <c r="X85" s="368"/>
      <c r="Y85" s="368"/>
      <c r="Z85" s="368"/>
      <c r="AA85" s="368"/>
      <c r="AB85" s="368"/>
      <c r="AC85" s="368"/>
      <c r="AD85" s="368"/>
      <c r="AE85" s="368"/>
      <c r="AF85" s="368"/>
      <c r="AG85" s="368"/>
      <c r="AH85" s="368"/>
      <c r="AI85" s="368"/>
      <c r="AJ85" s="368"/>
      <c r="AK85" s="368"/>
      <c r="AL85" s="368"/>
      <c r="AM85" s="368"/>
      <c r="AN85" s="368"/>
      <c r="AO85" s="368"/>
      <c r="AP85" s="368"/>
      <c r="AQ85" s="368"/>
      <c r="AR85" s="368"/>
      <c r="AS85" s="368"/>
      <c r="AT85" s="368"/>
      <c r="AU85" s="368"/>
      <c r="AV85" s="368"/>
      <c r="AW85" s="368"/>
      <c r="AX85" s="368"/>
      <c r="AY85" s="368"/>
      <c r="AZ85" s="368"/>
      <c r="BA85" s="368"/>
      <c r="BB85" s="368"/>
      <c r="BC85" s="368"/>
      <c r="BD85" s="368"/>
      <c r="BE85" s="368"/>
      <c r="BF85" s="51"/>
      <c r="BG85" s="51"/>
      <c r="BH85" s="51"/>
      <c r="BI85" s="51"/>
      <c r="BJ85" s="154"/>
      <c r="BK85" s="154"/>
      <c r="BL85" s="154"/>
      <c r="BM85" s="51"/>
      <c r="BN85" s="51"/>
      <c r="BO85" s="51"/>
    </row>
    <row r="86" spans="2:67" ht="30" customHeight="1" x14ac:dyDescent="0.15">
      <c r="B86" s="390" t="s">
        <v>268</v>
      </c>
      <c r="C86" s="390"/>
      <c r="D86" s="390"/>
      <c r="E86" s="390"/>
      <c r="F86" s="390"/>
      <c r="G86" s="390"/>
      <c r="H86" s="390"/>
      <c r="I86" s="390"/>
      <c r="J86" s="365">
        <f>X64+T35</f>
        <v>0</v>
      </c>
      <c r="K86" s="366"/>
      <c r="L86" s="366"/>
      <c r="M86" s="366"/>
      <c r="N86" s="366"/>
      <c r="O86" s="367"/>
      <c r="P86" s="369">
        <f>X65+AB35</f>
        <v>0</v>
      </c>
      <c r="Q86" s="369"/>
      <c r="R86" s="369"/>
      <c r="S86" s="369"/>
      <c r="T86" s="369"/>
      <c r="U86" s="370"/>
      <c r="V86" s="389"/>
      <c r="W86" s="389"/>
      <c r="X86" s="389"/>
      <c r="Y86" s="389"/>
      <c r="Z86" s="389"/>
      <c r="AA86" s="389"/>
      <c r="AB86" s="389"/>
      <c r="AC86" s="389"/>
      <c r="AD86" s="389"/>
      <c r="AE86" s="389"/>
      <c r="AF86" s="389"/>
      <c r="AG86" s="389"/>
      <c r="AH86" s="384">
        <f>X67</f>
        <v>0</v>
      </c>
      <c r="AI86" s="384"/>
      <c r="AJ86" s="384"/>
      <c r="AK86" s="384"/>
      <c r="AL86" s="384"/>
      <c r="AM86" s="384"/>
      <c r="AN86" s="385"/>
      <c r="AO86" s="385"/>
      <c r="AP86" s="385"/>
      <c r="AQ86" s="385"/>
      <c r="AR86" s="385"/>
      <c r="AS86" s="385"/>
      <c r="AT86" s="385"/>
      <c r="AU86" s="385"/>
      <c r="AV86" s="385"/>
      <c r="AW86" s="385"/>
      <c r="AX86" s="385"/>
      <c r="AY86" s="385"/>
      <c r="AZ86" s="382">
        <f>X69</f>
        <v>0</v>
      </c>
      <c r="BA86" s="383"/>
      <c r="BB86" s="383"/>
      <c r="BC86" s="383"/>
      <c r="BD86" s="383"/>
      <c r="BE86" s="383"/>
      <c r="BF86" s="51"/>
      <c r="BG86" s="51"/>
      <c r="BH86" s="51"/>
      <c r="BI86" s="51"/>
      <c r="BJ86" s="154"/>
      <c r="BK86" s="154"/>
      <c r="BL86" s="154"/>
      <c r="BM86" s="51"/>
      <c r="BN86" s="51"/>
      <c r="BO86" s="51"/>
    </row>
    <row r="87" spans="2:67" ht="18" customHeight="1" x14ac:dyDescent="0.15">
      <c r="B87" s="145"/>
      <c r="C87" s="145"/>
      <c r="D87" s="145"/>
      <c r="E87" s="145"/>
      <c r="F87" s="145"/>
      <c r="G87" s="145"/>
      <c r="H87" s="145"/>
      <c r="I87" s="145"/>
      <c r="J87" s="145"/>
      <c r="K87" s="145"/>
      <c r="L87" s="145"/>
      <c r="M87" s="145"/>
      <c r="N87" s="145"/>
      <c r="O87" s="145"/>
      <c r="P87" s="145"/>
      <c r="Q87" s="145"/>
      <c r="R87" s="145"/>
      <c r="S87" s="145"/>
      <c r="T87" s="145"/>
      <c r="U87" s="145"/>
      <c r="V87" s="145"/>
      <c r="W87" s="145"/>
      <c r="X87" s="97"/>
      <c r="Y87" s="97"/>
      <c r="Z87" s="97"/>
      <c r="AA87" s="97"/>
      <c r="AB87" s="97"/>
      <c r="AC87" s="97"/>
      <c r="AD87" s="97"/>
      <c r="AE87" s="97"/>
      <c r="AF87" s="97"/>
      <c r="AG87" s="97"/>
      <c r="AH87" s="97"/>
      <c r="AI87" s="97"/>
      <c r="AJ87" s="97"/>
      <c r="AK87" s="97"/>
    </row>
    <row r="88" spans="2:67" ht="21" customHeight="1" x14ac:dyDescent="0.15">
      <c r="B88" s="22" t="s">
        <v>271</v>
      </c>
      <c r="C88" s="145"/>
      <c r="D88" s="145"/>
      <c r="E88" s="145"/>
      <c r="F88" s="145"/>
      <c r="G88" s="145"/>
      <c r="H88" s="145"/>
      <c r="I88" s="145"/>
      <c r="J88" s="153"/>
      <c r="K88" s="163" t="s">
        <v>261</v>
      </c>
      <c r="L88" s="145"/>
      <c r="M88" s="145"/>
      <c r="N88" s="145"/>
      <c r="O88" s="145"/>
      <c r="P88" s="145"/>
      <c r="Q88" s="145"/>
      <c r="R88" s="145"/>
      <c r="S88" s="145"/>
      <c r="T88" s="145"/>
      <c r="U88" s="145"/>
      <c r="V88" s="145"/>
      <c r="W88" s="145"/>
      <c r="X88" s="145"/>
      <c r="Y88" s="97"/>
      <c r="Z88" s="97"/>
      <c r="AA88" s="97"/>
      <c r="AB88" s="97"/>
      <c r="AC88" s="97"/>
      <c r="AD88" s="97"/>
      <c r="AE88" s="97"/>
      <c r="AF88" s="97"/>
      <c r="AG88" s="97"/>
      <c r="AH88" s="97"/>
      <c r="AI88" s="97"/>
      <c r="AJ88" s="97"/>
      <c r="AK88" s="97"/>
      <c r="AL88" s="97"/>
    </row>
    <row r="89" spans="2:67" ht="21" customHeight="1" x14ac:dyDescent="0.15">
      <c r="B89" s="396" t="s">
        <v>275</v>
      </c>
      <c r="C89" s="397"/>
      <c r="D89" s="397"/>
      <c r="E89" s="397"/>
      <c r="F89" s="397"/>
      <c r="G89" s="397"/>
      <c r="H89" s="397"/>
      <c r="I89" s="397"/>
      <c r="J89" s="397"/>
      <c r="K89" s="398"/>
      <c r="L89" s="372" t="s">
        <v>103</v>
      </c>
      <c r="M89" s="373"/>
      <c r="N89" s="373"/>
      <c r="O89" s="374"/>
      <c r="P89" s="372" t="s">
        <v>143</v>
      </c>
      <c r="Q89" s="373"/>
      <c r="R89" s="373"/>
      <c r="S89" s="374"/>
      <c r="T89" s="372" t="s">
        <v>192</v>
      </c>
      <c r="U89" s="373"/>
      <c r="V89" s="373"/>
      <c r="W89" s="374"/>
      <c r="X89" s="372" t="s">
        <v>104</v>
      </c>
      <c r="Y89" s="373"/>
      <c r="Z89" s="373"/>
      <c r="AA89" s="374"/>
      <c r="AB89" s="372" t="s">
        <v>105</v>
      </c>
      <c r="AC89" s="373"/>
      <c r="AD89" s="373"/>
      <c r="AE89" s="374"/>
      <c r="AF89" s="372" t="s">
        <v>106</v>
      </c>
      <c r="AG89" s="373"/>
      <c r="AH89" s="373"/>
      <c r="AI89" s="374"/>
      <c r="AJ89" s="402"/>
      <c r="AK89" s="403"/>
      <c r="AL89" s="403"/>
      <c r="AM89" s="404"/>
      <c r="AN89" s="402"/>
      <c r="AO89" s="403"/>
      <c r="AP89" s="403"/>
      <c r="AQ89" s="404"/>
    </row>
    <row r="90" spans="2:67" ht="21" customHeight="1" x14ac:dyDescent="0.15">
      <c r="B90" s="399" t="s">
        <v>274</v>
      </c>
      <c r="C90" s="400"/>
      <c r="D90" s="400"/>
      <c r="E90" s="400"/>
      <c r="F90" s="400"/>
      <c r="G90" s="400"/>
      <c r="H90" s="400"/>
      <c r="I90" s="400"/>
      <c r="J90" s="400"/>
      <c r="K90" s="401"/>
      <c r="L90" s="375"/>
      <c r="M90" s="376"/>
      <c r="N90" s="376"/>
      <c r="O90" s="377"/>
      <c r="P90" s="375"/>
      <c r="Q90" s="376"/>
      <c r="R90" s="376"/>
      <c r="S90" s="377"/>
      <c r="T90" s="375"/>
      <c r="U90" s="376"/>
      <c r="V90" s="376"/>
      <c r="W90" s="377"/>
      <c r="X90" s="375"/>
      <c r="Y90" s="376"/>
      <c r="Z90" s="376"/>
      <c r="AA90" s="377"/>
      <c r="AB90" s="375"/>
      <c r="AC90" s="376"/>
      <c r="AD90" s="376"/>
      <c r="AE90" s="377"/>
      <c r="AF90" s="375"/>
      <c r="AG90" s="376"/>
      <c r="AH90" s="376"/>
      <c r="AI90" s="377"/>
      <c r="AJ90" s="405"/>
      <c r="AK90" s="406"/>
      <c r="AL90" s="406"/>
      <c r="AM90" s="407"/>
      <c r="AN90" s="405"/>
      <c r="AO90" s="406"/>
      <c r="AP90" s="406"/>
      <c r="AQ90" s="407"/>
    </row>
    <row r="91" spans="2:67" s="22" customFormat="1" ht="30" customHeight="1" x14ac:dyDescent="0.15">
      <c r="B91" s="393" t="s">
        <v>108</v>
      </c>
      <c r="C91" s="394"/>
      <c r="D91" s="394"/>
      <c r="E91" s="394"/>
      <c r="F91" s="394"/>
      <c r="G91" s="394"/>
      <c r="H91" s="394"/>
      <c r="I91" s="362" t="s">
        <v>107</v>
      </c>
      <c r="J91" s="362"/>
      <c r="K91" s="395"/>
      <c r="L91" s="368"/>
      <c r="M91" s="368"/>
      <c r="N91" s="368"/>
      <c r="O91" s="368"/>
      <c r="P91" s="368"/>
      <c r="Q91" s="368"/>
      <c r="R91" s="368"/>
      <c r="S91" s="368"/>
      <c r="T91" s="368"/>
      <c r="U91" s="368"/>
      <c r="V91" s="368"/>
      <c r="W91" s="368"/>
      <c r="X91" s="368"/>
      <c r="Y91" s="368"/>
      <c r="Z91" s="368"/>
      <c r="AA91" s="368"/>
      <c r="AB91" s="368"/>
      <c r="AC91" s="368"/>
      <c r="AD91" s="368"/>
      <c r="AE91" s="368"/>
      <c r="AF91" s="368"/>
      <c r="AG91" s="368"/>
      <c r="AH91" s="368"/>
      <c r="AI91" s="368"/>
      <c r="AJ91" s="368"/>
      <c r="AK91" s="368"/>
      <c r="AL91" s="368"/>
      <c r="AM91" s="368"/>
      <c r="AN91" s="368"/>
      <c r="AO91" s="368"/>
      <c r="AP91" s="368"/>
      <c r="AQ91" s="368"/>
    </row>
    <row r="92" spans="2:67" s="22" customFormat="1" ht="30" customHeight="1" x14ac:dyDescent="0.15">
      <c r="B92" s="378"/>
      <c r="C92" s="379"/>
      <c r="D92" s="379"/>
      <c r="E92" s="379"/>
      <c r="F92" s="379"/>
      <c r="G92" s="379"/>
      <c r="H92" s="380"/>
      <c r="I92" s="362" t="s">
        <v>109</v>
      </c>
      <c r="J92" s="362"/>
      <c r="K92" s="395"/>
      <c r="L92" s="368"/>
      <c r="M92" s="368"/>
      <c r="N92" s="368"/>
      <c r="O92" s="368"/>
      <c r="P92" s="368"/>
      <c r="Q92" s="368"/>
      <c r="R92" s="368"/>
      <c r="S92" s="368"/>
      <c r="T92" s="368"/>
      <c r="U92" s="368"/>
      <c r="V92" s="368"/>
      <c r="W92" s="368"/>
      <c r="X92" s="368"/>
      <c r="Y92" s="368"/>
      <c r="Z92" s="368"/>
      <c r="AA92" s="368"/>
      <c r="AB92" s="368"/>
      <c r="AC92" s="368"/>
      <c r="AD92" s="368"/>
      <c r="AE92" s="368"/>
      <c r="AF92" s="368"/>
      <c r="AG92" s="368"/>
      <c r="AH92" s="368"/>
      <c r="AI92" s="368"/>
      <c r="AJ92" s="368"/>
      <c r="AK92" s="368"/>
      <c r="AL92" s="368"/>
      <c r="AM92" s="368"/>
      <c r="AN92" s="368"/>
      <c r="AO92" s="368"/>
      <c r="AP92" s="368"/>
      <c r="AQ92" s="368"/>
    </row>
    <row r="93" spans="2:67" s="22" customFormat="1" ht="30" customHeight="1" x14ac:dyDescent="0.15">
      <c r="B93" s="393" t="s">
        <v>110</v>
      </c>
      <c r="C93" s="394"/>
      <c r="D93" s="394"/>
      <c r="E93" s="394"/>
      <c r="F93" s="394"/>
      <c r="G93" s="394"/>
      <c r="H93" s="394"/>
      <c r="I93" s="362" t="s">
        <v>107</v>
      </c>
      <c r="J93" s="362"/>
      <c r="K93" s="395"/>
      <c r="L93" s="368"/>
      <c r="M93" s="368"/>
      <c r="N93" s="368"/>
      <c r="O93" s="368"/>
      <c r="P93" s="368"/>
      <c r="Q93" s="368"/>
      <c r="R93" s="368"/>
      <c r="S93" s="368"/>
      <c r="T93" s="368"/>
      <c r="U93" s="368"/>
      <c r="V93" s="368"/>
      <c r="W93" s="368"/>
      <c r="X93" s="368"/>
      <c r="Y93" s="368"/>
      <c r="Z93" s="368"/>
      <c r="AA93" s="368"/>
      <c r="AB93" s="368"/>
      <c r="AC93" s="368"/>
      <c r="AD93" s="368"/>
      <c r="AE93" s="368"/>
      <c r="AF93" s="368"/>
      <c r="AG93" s="368"/>
      <c r="AH93" s="368"/>
      <c r="AI93" s="368"/>
      <c r="AJ93" s="368"/>
      <c r="AK93" s="368"/>
      <c r="AL93" s="368"/>
      <c r="AM93" s="368"/>
      <c r="AN93" s="368"/>
      <c r="AO93" s="368"/>
      <c r="AP93" s="368"/>
      <c r="AQ93" s="368"/>
    </row>
    <row r="94" spans="2:67" s="22" customFormat="1" ht="30" customHeight="1" x14ac:dyDescent="0.15">
      <c r="B94" s="391" t="s">
        <v>272</v>
      </c>
      <c r="C94" s="392"/>
      <c r="D94" s="392"/>
      <c r="E94" s="392"/>
      <c r="F94" s="392"/>
      <c r="G94" s="392"/>
      <c r="H94" s="392"/>
      <c r="I94" s="362" t="s">
        <v>109</v>
      </c>
      <c r="J94" s="362"/>
      <c r="K94" s="395"/>
      <c r="L94" s="368"/>
      <c r="M94" s="368"/>
      <c r="N94" s="368"/>
      <c r="O94" s="368"/>
      <c r="P94" s="368"/>
      <c r="Q94" s="368"/>
      <c r="R94" s="368"/>
      <c r="S94" s="368"/>
      <c r="T94" s="368"/>
      <c r="U94" s="368"/>
      <c r="V94" s="368"/>
      <c r="W94" s="368"/>
      <c r="X94" s="368"/>
      <c r="Y94" s="368"/>
      <c r="Z94" s="368"/>
      <c r="AA94" s="368"/>
      <c r="AB94" s="368"/>
      <c r="AC94" s="368"/>
      <c r="AD94" s="368"/>
      <c r="AE94" s="368"/>
      <c r="AF94" s="368"/>
      <c r="AG94" s="368"/>
      <c r="AH94" s="368"/>
      <c r="AI94" s="368"/>
      <c r="AJ94" s="368"/>
      <c r="AK94" s="368"/>
      <c r="AL94" s="368"/>
      <c r="AM94" s="368"/>
      <c r="AN94" s="368"/>
      <c r="AO94" s="368"/>
      <c r="AP94" s="368"/>
      <c r="AQ94" s="368"/>
    </row>
    <row r="95" spans="2:67" ht="18" customHeight="1" x14ac:dyDescent="0.15">
      <c r="B95" s="145"/>
      <c r="C95" s="145"/>
      <c r="D95" s="145"/>
      <c r="E95" s="145"/>
      <c r="F95" s="145"/>
      <c r="G95" s="145"/>
      <c r="H95" s="145"/>
      <c r="I95" s="145"/>
      <c r="J95" s="145"/>
      <c r="K95" s="145"/>
      <c r="L95" s="145"/>
      <c r="M95" s="145"/>
      <c r="N95" s="145"/>
      <c r="O95" s="145"/>
      <c r="P95" s="145"/>
      <c r="Q95" s="145"/>
      <c r="R95" s="145"/>
      <c r="S95" s="145"/>
      <c r="T95" s="145"/>
      <c r="U95" s="145"/>
      <c r="V95" s="145"/>
      <c r="W95" s="145"/>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row>
    <row r="96" spans="2:67" s="22" customFormat="1" ht="21" customHeight="1" x14ac:dyDescent="0.15">
      <c r="B96" s="22" t="s">
        <v>273</v>
      </c>
      <c r="C96" s="189"/>
      <c r="D96" s="189"/>
      <c r="E96" s="189"/>
      <c r="F96" s="189"/>
      <c r="G96" s="189"/>
      <c r="H96" s="189"/>
      <c r="I96" s="189"/>
      <c r="J96" s="189"/>
      <c r="K96" s="163" t="s">
        <v>261</v>
      </c>
      <c r="L96" s="189"/>
      <c r="M96" s="189"/>
      <c r="N96" s="189"/>
      <c r="O96" s="189"/>
      <c r="P96" s="189"/>
      <c r="Q96" s="189"/>
      <c r="R96" s="189"/>
      <c r="S96" s="189"/>
      <c r="T96" s="189"/>
      <c r="U96" s="189"/>
      <c r="V96" s="189"/>
      <c r="W96" s="189"/>
      <c r="X96" s="189"/>
    </row>
    <row r="97" spans="2:60" s="22" customFormat="1" ht="24" customHeight="1" x14ac:dyDescent="0.15">
      <c r="B97" s="224" t="s">
        <v>114</v>
      </c>
      <c r="C97" s="226" t="s">
        <v>278</v>
      </c>
      <c r="D97" s="226"/>
      <c r="E97" s="226"/>
      <c r="F97" s="226"/>
      <c r="G97" s="226"/>
      <c r="H97" s="226"/>
      <c r="I97" s="226"/>
      <c r="J97" s="226"/>
      <c r="K97" s="226"/>
      <c r="L97" s="226"/>
      <c r="M97" s="226"/>
      <c r="N97" s="226"/>
      <c r="O97" s="226"/>
      <c r="P97" s="226"/>
      <c r="Q97" s="226"/>
      <c r="R97" s="226"/>
      <c r="S97" s="226"/>
      <c r="T97" s="226"/>
      <c r="U97" s="226"/>
      <c r="V97" s="226"/>
      <c r="W97" s="228"/>
      <c r="X97" s="226"/>
      <c r="Y97" s="226"/>
      <c r="Z97" s="226"/>
      <c r="AA97" s="226"/>
      <c r="AB97" s="226"/>
      <c r="AC97" s="226"/>
      <c r="AD97" s="226"/>
      <c r="AE97" s="226"/>
      <c r="AF97" s="226"/>
      <c r="AG97" s="226"/>
      <c r="AH97" s="226"/>
      <c r="AI97" s="226"/>
      <c r="AJ97" s="226"/>
      <c r="AK97" s="226"/>
      <c r="AL97" s="226"/>
      <c r="AM97" s="226"/>
      <c r="AN97" s="219"/>
      <c r="AO97" s="226"/>
      <c r="AP97" s="220"/>
    </row>
    <row r="98" spans="2:60" s="22" customFormat="1" ht="24" customHeight="1" x14ac:dyDescent="0.15">
      <c r="B98" s="225"/>
      <c r="C98" s="379" t="s">
        <v>115</v>
      </c>
      <c r="D98" s="379"/>
      <c r="E98" s="379"/>
      <c r="F98" s="420"/>
      <c r="G98" s="270"/>
      <c r="H98" s="271"/>
      <c r="I98" s="191" t="s">
        <v>281</v>
      </c>
      <c r="J98" s="192"/>
      <c r="K98" s="192"/>
      <c r="L98" s="192" t="s">
        <v>282</v>
      </c>
      <c r="M98" s="193"/>
      <c r="N98" s="192"/>
      <c r="O98" s="192"/>
      <c r="P98" s="192"/>
      <c r="Q98" s="194"/>
      <c r="R98" s="423"/>
      <c r="S98" s="271"/>
      <c r="T98" s="191" t="s">
        <v>281</v>
      </c>
      <c r="U98" s="192"/>
      <c r="V98" s="217"/>
      <c r="W98" s="191" t="s">
        <v>239</v>
      </c>
      <c r="X98" s="222"/>
      <c r="Y98" s="217"/>
      <c r="Z98" s="222" t="s">
        <v>284</v>
      </c>
      <c r="AA98" s="408"/>
      <c r="AB98" s="409"/>
      <c r="AC98" s="409"/>
      <c r="AD98" s="409"/>
      <c r="AE98" s="409"/>
      <c r="AF98" s="409"/>
      <c r="AG98" s="409"/>
      <c r="AH98" s="409"/>
      <c r="AI98" s="409"/>
      <c r="AJ98" s="409"/>
      <c r="AK98" s="409"/>
      <c r="AL98" s="409"/>
      <c r="AM98" s="409"/>
      <c r="AN98" s="409"/>
      <c r="AO98" s="410"/>
      <c r="AP98" s="218" t="s">
        <v>285</v>
      </c>
    </row>
    <row r="99" spans="2:60" s="22" customFormat="1" ht="24" customHeight="1" x14ac:dyDescent="0.15">
      <c r="B99" s="229" t="s">
        <v>276</v>
      </c>
      <c r="C99" s="327" t="s">
        <v>279</v>
      </c>
      <c r="D99" s="327"/>
      <c r="E99" s="327"/>
      <c r="F99" s="327"/>
      <c r="G99" s="327"/>
      <c r="H99" s="327"/>
      <c r="I99" s="327"/>
      <c r="J99" s="327"/>
      <c r="K99" s="327"/>
      <c r="L99" s="327"/>
      <c r="M99" s="393" t="s">
        <v>117</v>
      </c>
      <c r="N99" s="394"/>
      <c r="O99" s="394"/>
      <c r="P99" s="419"/>
      <c r="Q99" s="417"/>
      <c r="R99" s="418"/>
      <c r="S99" s="195" t="s">
        <v>147</v>
      </c>
      <c r="T99" s="196"/>
      <c r="U99" s="421" t="s">
        <v>118</v>
      </c>
      <c r="V99" s="421"/>
      <c r="W99" s="421"/>
      <c r="X99" s="421"/>
      <c r="Y99" s="421"/>
      <c r="Z99" s="421"/>
      <c r="AA99" s="422"/>
      <c r="AB99" s="411"/>
      <c r="AC99" s="412"/>
      <c r="AD99" s="412"/>
      <c r="AE99" s="412"/>
      <c r="AF99" s="412"/>
      <c r="AG99" s="412"/>
      <c r="AH99" s="412"/>
      <c r="AI99" s="412"/>
      <c r="AJ99" s="412"/>
      <c r="AK99" s="412"/>
      <c r="AL99" s="412"/>
      <c r="AM99" s="412"/>
      <c r="AN99" s="412"/>
      <c r="AO99" s="413"/>
      <c r="AP99" s="230" t="s">
        <v>116</v>
      </c>
    </row>
    <row r="100" spans="2:60" s="22" customFormat="1" ht="24" customHeight="1" x14ac:dyDescent="0.15">
      <c r="B100" s="221"/>
      <c r="C100" s="421" t="s">
        <v>283</v>
      </c>
      <c r="D100" s="421"/>
      <c r="E100" s="421"/>
      <c r="F100" s="421"/>
      <c r="G100" s="421"/>
      <c r="H100" s="421"/>
      <c r="I100" s="421"/>
      <c r="J100" s="421"/>
      <c r="K100" s="421"/>
      <c r="L100" s="421"/>
      <c r="M100" s="378" t="s">
        <v>121</v>
      </c>
      <c r="N100" s="379"/>
      <c r="O100" s="379"/>
      <c r="P100" s="420"/>
      <c r="Q100" s="417"/>
      <c r="R100" s="418"/>
      <c r="S100" s="198" t="s">
        <v>147</v>
      </c>
      <c r="T100" s="199"/>
      <c r="U100" s="379" t="s">
        <v>118</v>
      </c>
      <c r="V100" s="379"/>
      <c r="W100" s="379"/>
      <c r="X100" s="379"/>
      <c r="Y100" s="379"/>
      <c r="Z100" s="379"/>
      <c r="AA100" s="420"/>
      <c r="AB100" s="414"/>
      <c r="AC100" s="415"/>
      <c r="AD100" s="415"/>
      <c r="AE100" s="415"/>
      <c r="AF100" s="415"/>
      <c r="AG100" s="415"/>
      <c r="AH100" s="415"/>
      <c r="AI100" s="415"/>
      <c r="AJ100" s="415"/>
      <c r="AK100" s="415"/>
      <c r="AL100" s="415"/>
      <c r="AM100" s="415"/>
      <c r="AN100" s="415"/>
      <c r="AO100" s="416"/>
      <c r="AP100" s="231" t="s">
        <v>175</v>
      </c>
    </row>
    <row r="101" spans="2:60" s="22" customFormat="1" ht="24" customHeight="1" x14ac:dyDescent="0.15">
      <c r="B101" s="224" t="s">
        <v>277</v>
      </c>
      <c r="C101" s="394" t="s">
        <v>280</v>
      </c>
      <c r="D101" s="394"/>
      <c r="E101" s="394"/>
      <c r="F101" s="394"/>
      <c r="G101" s="394"/>
      <c r="H101" s="394"/>
      <c r="I101" s="394"/>
      <c r="J101" s="394"/>
      <c r="K101" s="394"/>
      <c r="L101" s="394"/>
      <c r="M101" s="393" t="s">
        <v>117</v>
      </c>
      <c r="N101" s="394"/>
      <c r="O101" s="394"/>
      <c r="P101" s="419"/>
      <c r="Q101" s="417"/>
      <c r="R101" s="418"/>
      <c r="S101" s="200" t="s">
        <v>147</v>
      </c>
      <c r="T101" s="201"/>
      <c r="U101" s="394" t="s">
        <v>118</v>
      </c>
      <c r="V101" s="394"/>
      <c r="W101" s="394"/>
      <c r="X101" s="394"/>
      <c r="Y101" s="394"/>
      <c r="Z101" s="394"/>
      <c r="AA101" s="419"/>
      <c r="AB101" s="411"/>
      <c r="AC101" s="412"/>
      <c r="AD101" s="412"/>
      <c r="AE101" s="412"/>
      <c r="AF101" s="412"/>
      <c r="AG101" s="412"/>
      <c r="AH101" s="412"/>
      <c r="AI101" s="412"/>
      <c r="AJ101" s="412"/>
      <c r="AK101" s="412"/>
      <c r="AL101" s="412"/>
      <c r="AM101" s="412"/>
      <c r="AN101" s="412"/>
      <c r="AO101" s="413"/>
      <c r="AP101" s="232" t="s">
        <v>116</v>
      </c>
    </row>
    <row r="102" spans="2:60" s="22" customFormat="1" ht="24" customHeight="1" x14ac:dyDescent="0.15">
      <c r="B102" s="233"/>
      <c r="C102" s="379" t="s">
        <v>122</v>
      </c>
      <c r="D102" s="379"/>
      <c r="E102" s="379"/>
      <c r="F102" s="379"/>
      <c r="G102" s="379"/>
      <c r="H102" s="379"/>
      <c r="I102" s="379"/>
      <c r="J102" s="379"/>
      <c r="K102" s="379"/>
      <c r="L102" s="379"/>
      <c r="M102" s="378" t="s">
        <v>121</v>
      </c>
      <c r="N102" s="379"/>
      <c r="O102" s="379"/>
      <c r="P102" s="420"/>
      <c r="Q102" s="417"/>
      <c r="R102" s="418"/>
      <c r="S102" s="202" t="s">
        <v>147</v>
      </c>
      <c r="T102" s="196"/>
      <c r="U102" s="421" t="s">
        <v>118</v>
      </c>
      <c r="V102" s="421"/>
      <c r="W102" s="379"/>
      <c r="X102" s="379"/>
      <c r="Y102" s="379"/>
      <c r="Z102" s="379"/>
      <c r="AA102" s="420"/>
      <c r="AB102" s="414"/>
      <c r="AC102" s="415"/>
      <c r="AD102" s="415"/>
      <c r="AE102" s="415"/>
      <c r="AF102" s="415"/>
      <c r="AG102" s="415"/>
      <c r="AH102" s="415"/>
      <c r="AI102" s="415"/>
      <c r="AJ102" s="415"/>
      <c r="AK102" s="415"/>
      <c r="AL102" s="415"/>
      <c r="AM102" s="415"/>
      <c r="AN102" s="415"/>
      <c r="AO102" s="416"/>
      <c r="AP102" s="231" t="s">
        <v>175</v>
      </c>
    </row>
    <row r="103" spans="2:60" s="22" customFormat="1" ht="24" customHeight="1" x14ac:dyDescent="0.15">
      <c r="B103" s="234" t="s">
        <v>177</v>
      </c>
      <c r="C103" s="421" t="s">
        <v>293</v>
      </c>
      <c r="D103" s="421"/>
      <c r="E103" s="421"/>
      <c r="F103" s="421"/>
      <c r="G103" s="421"/>
      <c r="H103" s="421"/>
      <c r="I103" s="421"/>
      <c r="J103" s="421"/>
      <c r="K103" s="421"/>
      <c r="L103" s="421"/>
      <c r="M103" s="421"/>
      <c r="N103" s="421"/>
      <c r="O103" s="421"/>
      <c r="P103" s="421"/>
      <c r="Q103" s="421"/>
      <c r="R103" s="227"/>
      <c r="S103" s="368"/>
      <c r="T103" s="368"/>
      <c r="U103" s="368"/>
      <c r="V103" s="368"/>
      <c r="W103" s="227"/>
      <c r="X103" s="227"/>
      <c r="Y103" s="227"/>
      <c r="Z103" s="227"/>
      <c r="AA103" s="227"/>
      <c r="AB103" s="227"/>
      <c r="AC103" s="227"/>
      <c r="AD103" s="227"/>
      <c r="AE103" s="227"/>
      <c r="AF103" s="227"/>
      <c r="AG103" s="227"/>
      <c r="AH103" s="227"/>
      <c r="AI103" s="227"/>
      <c r="AJ103" s="227"/>
      <c r="AK103" s="227"/>
      <c r="AL103" s="227"/>
      <c r="AM103" s="227"/>
      <c r="AN103" s="227"/>
      <c r="AO103" s="227"/>
      <c r="AP103" s="230"/>
      <c r="AR103" s="203"/>
      <c r="AS103" s="203"/>
      <c r="AT103" s="203"/>
      <c r="AU103" s="203"/>
      <c r="AV103" s="203"/>
      <c r="AW103" s="203"/>
      <c r="AX103" s="203"/>
      <c r="AY103" s="203"/>
      <c r="AZ103" s="203"/>
      <c r="BA103" s="203"/>
      <c r="BB103" s="203"/>
      <c r="BC103" s="203"/>
      <c r="BD103" s="203"/>
      <c r="BE103" s="203"/>
      <c r="BF103" s="203"/>
      <c r="BG103" s="203"/>
      <c r="BH103" s="203"/>
    </row>
    <row r="104" spans="2:60" s="22" customFormat="1" ht="12" customHeight="1" x14ac:dyDescent="0.15">
      <c r="B104" s="235"/>
      <c r="C104" s="217"/>
      <c r="D104" s="217"/>
      <c r="E104" s="217"/>
      <c r="F104" s="217"/>
      <c r="G104" s="217"/>
      <c r="H104" s="217"/>
      <c r="I104" s="217"/>
      <c r="J104" s="217"/>
      <c r="K104" s="217"/>
      <c r="L104" s="217"/>
      <c r="M104" s="217"/>
      <c r="N104" s="217"/>
      <c r="O104" s="217"/>
      <c r="P104" s="217"/>
      <c r="Q104" s="217"/>
      <c r="R104" s="217"/>
      <c r="S104" s="217"/>
      <c r="T104" s="217"/>
      <c r="U104" s="217"/>
      <c r="V104" s="217"/>
      <c r="W104" s="217"/>
      <c r="X104" s="217"/>
      <c r="Y104" s="217"/>
      <c r="Z104" s="217"/>
      <c r="AA104" s="217"/>
      <c r="AB104" s="222"/>
      <c r="AC104" s="222"/>
      <c r="AD104" s="222"/>
      <c r="AE104" s="222"/>
      <c r="AF104" s="222"/>
      <c r="AG104" s="222"/>
      <c r="AH104" s="222"/>
      <c r="AI104" s="222"/>
      <c r="AJ104" s="222"/>
      <c r="AK104" s="222"/>
      <c r="AL104" s="222"/>
      <c r="AM104" s="222"/>
      <c r="AN104" s="222"/>
      <c r="AO104" s="222"/>
      <c r="AP104" s="223"/>
      <c r="AQ104" s="204"/>
      <c r="AR104" s="204"/>
      <c r="AS104" s="204"/>
      <c r="AT104" s="204"/>
      <c r="AU104" s="204"/>
      <c r="AV104" s="204"/>
      <c r="AW104" s="204"/>
    </row>
    <row r="105" spans="2:60" ht="30" customHeight="1" x14ac:dyDescent="0.15">
      <c r="B105" s="99"/>
      <c r="C105" s="98"/>
      <c r="E105" s="98"/>
      <c r="F105" s="98"/>
      <c r="H105" s="98"/>
      <c r="I105" s="98"/>
      <c r="J105" s="98"/>
      <c r="K105" s="98"/>
      <c r="L105" s="98"/>
      <c r="M105" s="98"/>
      <c r="N105" s="98"/>
      <c r="O105" s="98"/>
      <c r="P105" s="99"/>
      <c r="R105" s="99"/>
      <c r="S105" s="99"/>
      <c r="T105" s="99"/>
      <c r="U105" s="99"/>
      <c r="V105" s="99"/>
      <c r="W105" s="99"/>
      <c r="X105" s="99"/>
      <c r="Y105" s="99"/>
      <c r="Z105" s="99"/>
      <c r="AA105" s="99"/>
      <c r="AB105" s="100"/>
      <c r="AC105" s="100"/>
      <c r="AD105" s="100"/>
      <c r="AE105" s="100"/>
      <c r="AF105" s="100"/>
      <c r="AG105" s="100"/>
      <c r="AH105" s="100"/>
      <c r="AI105" s="100"/>
      <c r="AJ105" s="100"/>
      <c r="AK105" s="100"/>
      <c r="AL105" s="100"/>
      <c r="AM105" s="100"/>
      <c r="AN105" s="100"/>
      <c r="AO105" s="100"/>
      <c r="AP105" s="100"/>
      <c r="AQ105" s="100"/>
      <c r="AR105" s="100"/>
      <c r="AS105" s="100"/>
      <c r="AT105" s="100"/>
      <c r="AU105" s="100"/>
      <c r="AV105" s="100"/>
      <c r="AW105" s="100"/>
    </row>
    <row r="106" spans="2:60" s="22" customFormat="1" ht="21" customHeight="1" x14ac:dyDescent="0.15">
      <c r="B106" s="204" t="s">
        <v>286</v>
      </c>
      <c r="C106" s="205"/>
      <c r="D106" s="204"/>
      <c r="E106" s="204"/>
      <c r="F106" s="204"/>
      <c r="G106" s="204"/>
      <c r="H106" s="204"/>
      <c r="I106" s="204"/>
      <c r="J106" s="204"/>
      <c r="K106" s="204"/>
      <c r="L106" s="204"/>
      <c r="M106" s="204"/>
      <c r="N106" s="204"/>
      <c r="O106" s="204"/>
      <c r="P106" s="204"/>
      <c r="Q106" s="204"/>
      <c r="R106" s="204"/>
      <c r="S106" s="204"/>
      <c r="T106" s="204"/>
      <c r="U106" s="204"/>
      <c r="V106" s="204"/>
      <c r="W106" s="204"/>
      <c r="X106" s="204"/>
      <c r="Y106" s="204"/>
      <c r="Z106" s="204"/>
      <c r="AA106" s="204"/>
      <c r="AB106" s="204"/>
      <c r="AC106" s="204"/>
      <c r="AD106" s="204"/>
      <c r="AE106" s="204"/>
      <c r="AF106" s="204"/>
      <c r="AG106" s="204"/>
      <c r="AH106" s="204"/>
      <c r="AI106" s="204"/>
      <c r="AJ106" s="204"/>
      <c r="AK106" s="204"/>
      <c r="AL106" s="204"/>
      <c r="AM106" s="204"/>
      <c r="AN106" s="204"/>
      <c r="AO106" s="204"/>
      <c r="AP106" s="204"/>
      <c r="AQ106" s="204"/>
      <c r="AR106" s="204"/>
      <c r="AS106" s="204"/>
      <c r="AT106" s="204"/>
      <c r="AU106" s="204"/>
      <c r="AV106" s="204"/>
      <c r="AW106" s="204"/>
    </row>
    <row r="107" spans="2:60" s="22" customFormat="1" ht="21" customHeight="1" x14ac:dyDescent="0.15">
      <c r="C107" s="204" t="s">
        <v>287</v>
      </c>
      <c r="D107" s="204"/>
      <c r="E107" s="204"/>
      <c r="F107" s="204"/>
      <c r="G107" s="204"/>
      <c r="H107" s="204"/>
      <c r="I107" s="204"/>
      <c r="J107" s="204"/>
      <c r="K107" s="204"/>
      <c r="L107" s="204"/>
      <c r="M107" s="204"/>
      <c r="N107" s="402">
        <f>H7</f>
        <v>0</v>
      </c>
      <c r="O107" s="403"/>
      <c r="P107" s="424"/>
      <c r="Q107" s="424"/>
      <c r="R107" s="424"/>
      <c r="S107" s="424"/>
      <c r="T107" s="424"/>
      <c r="U107" s="424"/>
      <c r="V107" s="425"/>
      <c r="W107" s="190"/>
      <c r="X107" s="190"/>
      <c r="Y107" s="190"/>
      <c r="Z107" s="190"/>
      <c r="AA107" s="190"/>
      <c r="AB107" s="204"/>
      <c r="AC107" s="204"/>
      <c r="AD107" s="204"/>
      <c r="AE107" s="204"/>
      <c r="AF107" s="204"/>
      <c r="AG107" s="204"/>
      <c r="AH107" s="204"/>
      <c r="AI107" s="204"/>
      <c r="AJ107" s="204"/>
      <c r="AK107" s="204"/>
      <c r="AL107" s="204"/>
      <c r="AM107" s="204"/>
      <c r="AN107" s="204"/>
      <c r="AO107" s="204"/>
      <c r="AP107" s="204"/>
      <c r="AQ107" s="204"/>
      <c r="AR107" s="204"/>
      <c r="AS107" s="204"/>
      <c r="AT107" s="204"/>
      <c r="AU107" s="204"/>
      <c r="AV107" s="204"/>
      <c r="AW107" s="204"/>
      <c r="AX107" s="204"/>
      <c r="AY107" s="204"/>
      <c r="AZ107" s="204"/>
      <c r="BA107" s="204"/>
      <c r="BB107" s="204"/>
      <c r="BC107" s="204"/>
    </row>
    <row r="108" spans="2:60" s="22" customFormat="1" ht="21" customHeight="1" x14ac:dyDescent="0.15">
      <c r="C108" s="204" t="s">
        <v>288</v>
      </c>
      <c r="D108" s="204"/>
      <c r="E108" s="204"/>
      <c r="F108" s="204"/>
      <c r="G108" s="204"/>
      <c r="H108" s="204"/>
      <c r="I108" s="204"/>
      <c r="J108" s="204"/>
      <c r="K108" s="204"/>
      <c r="L108" s="204"/>
      <c r="M108" s="204"/>
      <c r="N108" s="426">
        <f>R7</f>
        <v>0</v>
      </c>
      <c r="O108" s="425"/>
      <c r="P108" s="190" t="s">
        <v>148</v>
      </c>
      <c r="Q108" s="190"/>
      <c r="R108" s="190"/>
      <c r="S108" s="190"/>
      <c r="T108" s="190"/>
      <c r="U108" s="190"/>
      <c r="V108" s="190"/>
      <c r="W108" s="190"/>
      <c r="X108" s="190"/>
      <c r="Y108" s="190"/>
      <c r="Z108" s="190"/>
      <c r="AA108" s="190"/>
      <c r="AB108" s="204"/>
      <c r="AC108" s="204"/>
      <c r="AD108" s="204"/>
      <c r="AE108" s="204"/>
      <c r="AF108" s="204"/>
      <c r="AG108" s="204"/>
      <c r="AH108" s="204"/>
      <c r="AI108" s="204"/>
      <c r="AJ108" s="204"/>
    </row>
    <row r="109" spans="2:60" s="22" customFormat="1" ht="21" customHeight="1" x14ac:dyDescent="0.15">
      <c r="C109" s="204" t="s">
        <v>289</v>
      </c>
      <c r="D109" s="204"/>
      <c r="E109" s="204"/>
      <c r="F109" s="204"/>
      <c r="G109" s="204"/>
      <c r="H109" s="204"/>
      <c r="I109" s="204"/>
      <c r="J109" s="204"/>
      <c r="K109" s="204"/>
      <c r="L109" s="204"/>
      <c r="M109" s="204"/>
      <c r="N109" s="426">
        <f>U7</f>
        <v>0</v>
      </c>
      <c r="O109" s="424"/>
      <c r="P109" s="424"/>
      <c r="Q109" s="424"/>
      <c r="R109" s="424"/>
      <c r="S109" s="424"/>
      <c r="T109" s="424"/>
      <c r="U109" s="424"/>
      <c r="V109" s="425"/>
      <c r="W109" s="204"/>
      <c r="X109" s="204"/>
      <c r="Y109" s="204"/>
      <c r="Z109" s="204"/>
      <c r="AA109" s="204"/>
      <c r="AB109" s="204"/>
      <c r="AC109" s="204"/>
      <c r="AD109" s="204"/>
      <c r="AE109" s="204"/>
      <c r="AF109" s="204"/>
      <c r="AG109" s="204"/>
      <c r="AH109" s="204"/>
      <c r="AI109" s="204"/>
      <c r="AJ109" s="204"/>
    </row>
    <row r="110" spans="2:60" s="22" customFormat="1" ht="21" customHeight="1" x14ac:dyDescent="0.15">
      <c r="C110" s="204" t="s">
        <v>290</v>
      </c>
      <c r="D110" s="204"/>
      <c r="E110" s="204"/>
      <c r="F110" s="204"/>
      <c r="G110" s="204"/>
      <c r="H110" s="204"/>
      <c r="I110" s="204"/>
      <c r="J110" s="204"/>
      <c r="K110" s="204"/>
      <c r="L110" s="204"/>
      <c r="M110" s="204"/>
      <c r="N110" s="405" t="s">
        <v>199</v>
      </c>
      <c r="O110" s="406"/>
      <c r="P110" s="406"/>
      <c r="Q110" s="406"/>
      <c r="R110" s="406"/>
      <c r="S110" s="406"/>
      <c r="T110" s="406"/>
      <c r="U110" s="406"/>
      <c r="V110" s="407"/>
      <c r="W110" s="204"/>
      <c r="X110" s="204"/>
      <c r="Y110" s="204"/>
      <c r="Z110" s="204"/>
      <c r="AA110" s="204"/>
      <c r="AB110" s="204"/>
      <c r="AC110" s="204"/>
      <c r="AD110" s="204"/>
      <c r="AE110" s="204"/>
      <c r="AF110" s="204"/>
      <c r="AG110" s="204"/>
      <c r="AH110" s="204"/>
      <c r="AI110" s="204"/>
      <c r="AK110" s="204"/>
      <c r="AL110" s="204"/>
      <c r="AM110" s="204"/>
      <c r="AN110" s="204"/>
      <c r="AO110" s="204"/>
      <c r="AP110" s="204"/>
      <c r="AQ110" s="204"/>
      <c r="AR110" s="204"/>
      <c r="AS110" s="204"/>
      <c r="AT110" s="204"/>
      <c r="AU110" s="204"/>
      <c r="AV110" s="204"/>
      <c r="AW110" s="204"/>
      <c r="AX110" s="204"/>
      <c r="AY110" s="204"/>
      <c r="AZ110" s="204"/>
      <c r="BA110" s="204"/>
    </row>
    <row r="111" spans="2:60" s="22" customFormat="1" ht="21" customHeight="1" x14ac:dyDescent="0.15">
      <c r="C111" s="204" t="s">
        <v>324</v>
      </c>
      <c r="D111" s="204"/>
      <c r="E111" s="204"/>
      <c r="F111" s="204"/>
      <c r="G111" s="204"/>
      <c r="H111" s="204"/>
      <c r="I111" s="204"/>
      <c r="J111" s="204"/>
      <c r="K111" s="204"/>
      <c r="L111" s="204"/>
      <c r="M111" s="204"/>
      <c r="N111" s="417"/>
      <c r="O111" s="430"/>
      <c r="P111" s="430"/>
      <c r="Q111" s="430"/>
      <c r="R111" s="430"/>
      <c r="S111" s="430"/>
      <c r="T111" s="430"/>
      <c r="U111" s="430"/>
      <c r="V111" s="418"/>
      <c r="W111" s="204"/>
      <c r="X111" s="204"/>
      <c r="Y111" s="204"/>
      <c r="Z111" s="204"/>
      <c r="AA111" s="204"/>
      <c r="AB111" s="204"/>
      <c r="AC111" s="204"/>
      <c r="AD111" s="204"/>
      <c r="AE111" s="204"/>
      <c r="AF111" s="204"/>
      <c r="AG111" s="204"/>
      <c r="AH111" s="204"/>
      <c r="AI111" s="204"/>
      <c r="AK111" s="204"/>
      <c r="AL111" s="204"/>
      <c r="AM111" s="204"/>
      <c r="AN111" s="204"/>
      <c r="AO111" s="204"/>
      <c r="AP111" s="204"/>
      <c r="AQ111" s="204"/>
      <c r="AR111" s="204"/>
      <c r="AS111" s="204"/>
      <c r="AT111" s="204"/>
      <c r="AU111" s="204"/>
      <c r="AV111" s="204"/>
      <c r="AW111" s="204"/>
      <c r="AX111" s="204"/>
      <c r="AY111" s="204"/>
      <c r="AZ111" s="204"/>
      <c r="BA111" s="204"/>
    </row>
    <row r="112" spans="2:60" s="22" customFormat="1" ht="21" customHeight="1" x14ac:dyDescent="0.15">
      <c r="B112" s="204"/>
      <c r="C112" s="197"/>
      <c r="D112" s="197"/>
      <c r="E112" s="197"/>
      <c r="F112" s="197"/>
      <c r="G112" s="197"/>
      <c r="H112" s="197"/>
      <c r="I112" s="197"/>
      <c r="J112" s="197"/>
      <c r="K112" s="197"/>
      <c r="L112" s="197"/>
      <c r="M112" s="197"/>
      <c r="N112" s="197"/>
      <c r="O112" s="197"/>
      <c r="P112" s="197"/>
      <c r="Q112" s="197"/>
      <c r="R112" s="197"/>
      <c r="S112" s="197"/>
      <c r="T112" s="206"/>
      <c r="U112" s="206"/>
      <c r="V112" s="197"/>
      <c r="W112" s="197"/>
      <c r="X112" s="197"/>
      <c r="Y112" s="197"/>
      <c r="Z112" s="197"/>
      <c r="AA112" s="197"/>
      <c r="AB112" s="204"/>
      <c r="AC112" s="204"/>
      <c r="AD112" s="204"/>
      <c r="AE112" s="204"/>
      <c r="AF112" s="204"/>
      <c r="AG112" s="204"/>
      <c r="AH112" s="204"/>
      <c r="AI112" s="204"/>
      <c r="AJ112" s="204"/>
    </row>
    <row r="113" spans="2:50" s="22" customFormat="1" ht="21" customHeight="1" x14ac:dyDescent="0.15">
      <c r="B113" s="207" t="s">
        <v>154</v>
      </c>
      <c r="C113" s="204"/>
      <c r="D113" s="204"/>
      <c r="E113" s="204"/>
      <c r="G113" s="204"/>
      <c r="H113" s="204"/>
      <c r="I113" s="204"/>
      <c r="J113" s="204"/>
      <c r="K113" s="204"/>
      <c r="L113" s="204"/>
      <c r="M113" s="204"/>
      <c r="N113" s="204"/>
      <c r="O113" s="204"/>
      <c r="P113" s="204"/>
      <c r="Q113" s="204"/>
      <c r="R113" s="204"/>
      <c r="S113" s="204"/>
      <c r="T113" s="204"/>
      <c r="U113" s="204"/>
      <c r="V113" s="204"/>
      <c r="W113" s="204"/>
      <c r="X113" s="204"/>
      <c r="Y113" s="204"/>
      <c r="Z113" s="204"/>
      <c r="AA113" s="204"/>
      <c r="AB113" s="204"/>
      <c r="AC113" s="204"/>
      <c r="AD113" s="204"/>
      <c r="AE113" s="204"/>
      <c r="AF113" s="204"/>
      <c r="AG113" s="204"/>
      <c r="AH113" s="204"/>
      <c r="AI113" s="204"/>
      <c r="AJ113" s="204"/>
      <c r="AK113" s="204"/>
      <c r="AL113" s="204"/>
      <c r="AM113" s="204"/>
      <c r="AN113" s="204"/>
      <c r="AO113" s="204"/>
      <c r="AP113" s="204"/>
      <c r="AQ113" s="204"/>
      <c r="AR113" s="204"/>
      <c r="AS113" s="204"/>
      <c r="AT113" s="204"/>
      <c r="AU113" s="204"/>
      <c r="AV113" s="204"/>
    </row>
    <row r="114" spans="2:50" s="22" customFormat="1" ht="21" customHeight="1" x14ac:dyDescent="0.15">
      <c r="B114" s="208">
        <v>7</v>
      </c>
      <c r="C114" s="204" t="s">
        <v>133</v>
      </c>
      <c r="J114" s="204" t="s">
        <v>151</v>
      </c>
      <c r="S114" s="204"/>
      <c r="T114" s="204"/>
      <c r="U114" s="204"/>
      <c r="V114" s="204"/>
      <c r="W114" s="204"/>
      <c r="X114" s="204"/>
      <c r="Y114" s="204"/>
      <c r="Z114" s="204"/>
      <c r="AA114" s="204"/>
      <c r="AB114" s="204"/>
      <c r="AC114" s="204"/>
      <c r="AD114" s="204"/>
      <c r="AE114" s="204"/>
      <c r="AF114" s="204"/>
      <c r="AG114" s="204"/>
      <c r="AH114" s="204"/>
      <c r="AI114" s="204"/>
      <c r="AJ114" s="204"/>
      <c r="AK114" s="204"/>
      <c r="AL114" s="204"/>
      <c r="AM114" s="204"/>
      <c r="AN114" s="204"/>
      <c r="AO114" s="204"/>
      <c r="AP114" s="204"/>
    </row>
    <row r="115" spans="2:50" s="22" customFormat="1" ht="30" customHeight="1" x14ac:dyDescent="0.15">
      <c r="B115" s="427"/>
      <c r="C115" s="428"/>
      <c r="D115" s="428"/>
      <c r="E115" s="428"/>
      <c r="F115" s="428"/>
      <c r="G115" s="428"/>
      <c r="H115" s="428"/>
      <c r="I115" s="428"/>
      <c r="J115" s="428"/>
      <c r="K115" s="428"/>
      <c r="L115" s="428"/>
      <c r="M115" s="428"/>
      <c r="N115" s="428"/>
      <c r="O115" s="428"/>
      <c r="P115" s="428"/>
      <c r="Q115" s="428"/>
      <c r="R115" s="428"/>
      <c r="S115" s="428"/>
      <c r="T115" s="428"/>
      <c r="U115" s="428"/>
      <c r="V115" s="428"/>
      <c r="W115" s="428"/>
      <c r="X115" s="428"/>
      <c r="Y115" s="428"/>
      <c r="Z115" s="428"/>
      <c r="AA115" s="428"/>
      <c r="AB115" s="428"/>
      <c r="AC115" s="428"/>
      <c r="AD115" s="428"/>
      <c r="AE115" s="428"/>
      <c r="AF115" s="428"/>
      <c r="AG115" s="428"/>
      <c r="AH115" s="428"/>
      <c r="AI115" s="428"/>
      <c r="AJ115" s="428"/>
      <c r="AK115" s="428"/>
      <c r="AL115" s="428"/>
      <c r="AM115" s="428"/>
      <c r="AN115" s="428"/>
      <c r="AO115" s="429"/>
    </row>
    <row r="116" spans="2:50" ht="18" customHeight="1" x14ac:dyDescent="0.15">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101"/>
      <c r="AC116" s="99"/>
      <c r="AD116" s="99"/>
      <c r="AE116" s="99"/>
      <c r="AF116" s="99"/>
      <c r="AG116" s="99"/>
      <c r="AH116" s="99"/>
      <c r="AI116" s="99"/>
      <c r="AJ116" s="99"/>
      <c r="AK116" s="99"/>
      <c r="AL116" s="99"/>
      <c r="AM116" s="99"/>
      <c r="AN116" s="99"/>
      <c r="AO116" s="99"/>
      <c r="AP116" s="99"/>
      <c r="AQ116" s="99"/>
      <c r="AR116" s="99"/>
      <c r="AS116" s="99"/>
      <c r="AT116" s="99"/>
      <c r="AU116" s="99"/>
      <c r="AV116" s="99"/>
      <c r="AW116" s="99"/>
      <c r="AX116" s="99"/>
    </row>
  </sheetData>
  <protectedRanges>
    <protectedRange sqref="AV6:AZ7 AD44:AE47 V64:W65 M98 AA98 F64:F65 H8:Q9 P38:P39 W38 B44:C55 AG48:AK55 O44:O52 P44:P53 B58:H58 R64:R65 T64:T65 H75:AH75 H79:AH79 J85:BB86 L89:AQ94 R98:S98 G98:H98 Q99:R102 W19:AK34 H6:X7 Z6:AP7 B19:U34" name="入力可能範囲"/>
    <protectedRange sqref="H3:J3" name="入力可能範囲_2_2"/>
  </protectedRanges>
  <mergeCells count="492">
    <mergeCell ref="C103:Q103"/>
    <mergeCell ref="S103:T103"/>
    <mergeCell ref="U103:V103"/>
    <mergeCell ref="N107:V107"/>
    <mergeCell ref="N108:O108"/>
    <mergeCell ref="N109:V109"/>
    <mergeCell ref="N110:V110"/>
    <mergeCell ref="B115:AO115"/>
    <mergeCell ref="N111:V111"/>
    <mergeCell ref="AA98:AO98"/>
    <mergeCell ref="AB99:AO99"/>
    <mergeCell ref="AB100:AO100"/>
    <mergeCell ref="Q101:R101"/>
    <mergeCell ref="AB101:AO101"/>
    <mergeCell ref="Q102:R102"/>
    <mergeCell ref="AB102:AO102"/>
    <mergeCell ref="C101:L101"/>
    <mergeCell ref="C102:L102"/>
    <mergeCell ref="M99:P99"/>
    <mergeCell ref="M100:P100"/>
    <mergeCell ref="M101:P101"/>
    <mergeCell ref="M102:P102"/>
    <mergeCell ref="U99:AA99"/>
    <mergeCell ref="U100:AA100"/>
    <mergeCell ref="U101:AA101"/>
    <mergeCell ref="U102:AA102"/>
    <mergeCell ref="C98:F98"/>
    <mergeCell ref="G98:H98"/>
    <mergeCell ref="R98:S98"/>
    <mergeCell ref="C100:L100"/>
    <mergeCell ref="C99:L99"/>
    <mergeCell ref="Q99:R99"/>
    <mergeCell ref="Q100:R100"/>
    <mergeCell ref="AJ89:AM90"/>
    <mergeCell ref="AJ91:AM91"/>
    <mergeCell ref="AJ92:AM92"/>
    <mergeCell ref="AJ93:AM93"/>
    <mergeCell ref="AJ94:AM94"/>
    <mergeCell ref="AN89:AQ90"/>
    <mergeCell ref="AN91:AQ91"/>
    <mergeCell ref="AN92:AQ92"/>
    <mergeCell ref="AN93:AQ93"/>
    <mergeCell ref="AN94:AQ94"/>
    <mergeCell ref="AB89:AE90"/>
    <mergeCell ref="AB91:AE91"/>
    <mergeCell ref="AB92:AE92"/>
    <mergeCell ref="AB93:AE93"/>
    <mergeCell ref="AB94:AE94"/>
    <mergeCell ref="AF89:AI90"/>
    <mergeCell ref="AF91:AI91"/>
    <mergeCell ref="AF92:AI92"/>
    <mergeCell ref="AF93:AI93"/>
    <mergeCell ref="AF94:AI94"/>
    <mergeCell ref="P93:S93"/>
    <mergeCell ref="P94:S94"/>
    <mergeCell ref="T89:W90"/>
    <mergeCell ref="T91:W91"/>
    <mergeCell ref="T92:W92"/>
    <mergeCell ref="T93:W93"/>
    <mergeCell ref="T94:W94"/>
    <mergeCell ref="X89:AA90"/>
    <mergeCell ref="X91:AA91"/>
    <mergeCell ref="X92:AA92"/>
    <mergeCell ref="X93:AA93"/>
    <mergeCell ref="X94:AA94"/>
    <mergeCell ref="P92:S92"/>
    <mergeCell ref="P89:S90"/>
    <mergeCell ref="P91:S91"/>
    <mergeCell ref="B94:H94"/>
    <mergeCell ref="B93:H93"/>
    <mergeCell ref="B91:H91"/>
    <mergeCell ref="I91:K91"/>
    <mergeCell ref="I92:K92"/>
    <mergeCell ref="I93:K93"/>
    <mergeCell ref="I94:K94"/>
    <mergeCell ref="B89:K89"/>
    <mergeCell ref="B90:K90"/>
    <mergeCell ref="L89:O90"/>
    <mergeCell ref="L91:O91"/>
    <mergeCell ref="L92:O92"/>
    <mergeCell ref="L93:O93"/>
    <mergeCell ref="L94:O94"/>
    <mergeCell ref="B92:H92"/>
    <mergeCell ref="AZ84:BE84"/>
    <mergeCell ref="AZ85:BE85"/>
    <mergeCell ref="AZ86:BE86"/>
    <mergeCell ref="AH85:AM85"/>
    <mergeCell ref="AH86:AM86"/>
    <mergeCell ref="AN85:AS85"/>
    <mergeCell ref="AN86:AS86"/>
    <mergeCell ref="AT85:AY85"/>
    <mergeCell ref="AT86:AY86"/>
    <mergeCell ref="AH84:AY84"/>
    <mergeCell ref="V85:AA85"/>
    <mergeCell ref="AB85:AG85"/>
    <mergeCell ref="V86:AA86"/>
    <mergeCell ref="AB86:AG86"/>
    <mergeCell ref="P84:AG84"/>
    <mergeCell ref="B86:I86"/>
    <mergeCell ref="B85:I85"/>
    <mergeCell ref="B84:I84"/>
    <mergeCell ref="J84:O84"/>
    <mergeCell ref="J85:O85"/>
    <mergeCell ref="J86:O86"/>
    <mergeCell ref="P85:U85"/>
    <mergeCell ref="P86:U86"/>
    <mergeCell ref="AG73:AM74"/>
    <mergeCell ref="AG75:AM75"/>
    <mergeCell ref="B77:C79"/>
    <mergeCell ref="D77:G78"/>
    <mergeCell ref="H77:T78"/>
    <mergeCell ref="U77:Z77"/>
    <mergeCell ref="AA77:AF78"/>
    <mergeCell ref="AG77:AM78"/>
    <mergeCell ref="X78:Z78"/>
    <mergeCell ref="D79:G79"/>
    <mergeCell ref="H79:T79"/>
    <mergeCell ref="U79:W79"/>
    <mergeCell ref="X79:Z79"/>
    <mergeCell ref="AA79:AF79"/>
    <mergeCell ref="AG79:AM79"/>
    <mergeCell ref="R69:W69"/>
    <mergeCell ref="R70:W70"/>
    <mergeCell ref="X66:AC66"/>
    <mergeCell ref="X67:AC67"/>
    <mergeCell ref="X68:AC68"/>
    <mergeCell ref="X69:AC69"/>
    <mergeCell ref="X70:AC70"/>
    <mergeCell ref="B73:C75"/>
    <mergeCell ref="D75:G75"/>
    <mergeCell ref="D73:G74"/>
    <mergeCell ref="H73:T74"/>
    <mergeCell ref="H75:T75"/>
    <mergeCell ref="U75:W75"/>
    <mergeCell ref="X75:Z75"/>
    <mergeCell ref="X74:Z74"/>
    <mergeCell ref="U73:Z73"/>
    <mergeCell ref="AA73:AF74"/>
    <mergeCell ref="AA75:AF75"/>
    <mergeCell ref="R63:W63"/>
    <mergeCell ref="R64:W64"/>
    <mergeCell ref="R65:W65"/>
    <mergeCell ref="X63:AC63"/>
    <mergeCell ref="X64:AC64"/>
    <mergeCell ref="X65:AC65"/>
    <mergeCell ref="R66:W66"/>
    <mergeCell ref="R67:W67"/>
    <mergeCell ref="R68:W68"/>
    <mergeCell ref="B58:AC58"/>
    <mergeCell ref="B60:G60"/>
    <mergeCell ref="B69:E69"/>
    <mergeCell ref="B68:E68"/>
    <mergeCell ref="B70:E70"/>
    <mergeCell ref="B67:E67"/>
    <mergeCell ref="B66:E66"/>
    <mergeCell ref="B65:E65"/>
    <mergeCell ref="B64:E64"/>
    <mergeCell ref="B63:E63"/>
    <mergeCell ref="F63:K63"/>
    <mergeCell ref="F64:K64"/>
    <mergeCell ref="F65:K65"/>
    <mergeCell ref="F66:K66"/>
    <mergeCell ref="F67:K67"/>
    <mergeCell ref="F68:K68"/>
    <mergeCell ref="F69:K69"/>
    <mergeCell ref="F70:K70"/>
    <mergeCell ref="L63:Q63"/>
    <mergeCell ref="L64:Q64"/>
    <mergeCell ref="L65:Q65"/>
    <mergeCell ref="L66:Q66"/>
    <mergeCell ref="L67:Q67"/>
    <mergeCell ref="L68:Q68"/>
    <mergeCell ref="AF46:AN46"/>
    <mergeCell ref="AF45:AN45"/>
    <mergeCell ref="AF44:AN44"/>
    <mergeCell ref="AD43:AN43"/>
    <mergeCell ref="AF47:AN47"/>
    <mergeCell ref="AF48:AL55"/>
    <mergeCell ref="Q52:AC52"/>
    <mergeCell ref="V44:AC44"/>
    <mergeCell ref="V45:AC45"/>
    <mergeCell ref="V46:AC46"/>
    <mergeCell ref="V47:AC47"/>
    <mergeCell ref="O52:P55"/>
    <mergeCell ref="Q51:AC51"/>
    <mergeCell ref="Q50:AC50"/>
    <mergeCell ref="Q49:AC49"/>
    <mergeCell ref="Q48:AC48"/>
    <mergeCell ref="Q44:U47"/>
    <mergeCell ref="Q53:AC55"/>
    <mergeCell ref="B43:AC43"/>
    <mergeCell ref="AD44:AE44"/>
    <mergeCell ref="AD45:AE45"/>
    <mergeCell ref="AD46:AE46"/>
    <mergeCell ref="AD47:AE47"/>
    <mergeCell ref="O45:P45"/>
    <mergeCell ref="O46:P46"/>
    <mergeCell ref="O47:P47"/>
    <mergeCell ref="O48:P48"/>
    <mergeCell ref="O49:P49"/>
    <mergeCell ref="O50:P50"/>
    <mergeCell ref="O51:P51"/>
    <mergeCell ref="B54:C54"/>
    <mergeCell ref="B55:C55"/>
    <mergeCell ref="D52:E55"/>
    <mergeCell ref="D44:N44"/>
    <mergeCell ref="D45:N45"/>
    <mergeCell ref="F55:N55"/>
    <mergeCell ref="B45:C45"/>
    <mergeCell ref="B46:C46"/>
    <mergeCell ref="B47:C47"/>
    <mergeCell ref="B48:C48"/>
    <mergeCell ref="B49:C49"/>
    <mergeCell ref="B50:C50"/>
    <mergeCell ref="B51:C51"/>
    <mergeCell ref="B52:C52"/>
    <mergeCell ref="B53:C53"/>
    <mergeCell ref="D46:N46"/>
    <mergeCell ref="D47:N47"/>
    <mergeCell ref="D48:N48"/>
    <mergeCell ref="D49:N49"/>
    <mergeCell ref="D50:N50"/>
    <mergeCell ref="D51:N51"/>
    <mergeCell ref="F52:N52"/>
    <mergeCell ref="F53:N53"/>
    <mergeCell ref="F54:N54"/>
    <mergeCell ref="P40:X40"/>
    <mergeCell ref="P39:X39"/>
    <mergeCell ref="M39:O39"/>
    <mergeCell ref="M40:O40"/>
    <mergeCell ref="B38:O38"/>
    <mergeCell ref="P38:X38"/>
    <mergeCell ref="B44:C44"/>
    <mergeCell ref="O44:P44"/>
    <mergeCell ref="B39:L40"/>
    <mergeCell ref="AT28:AW28"/>
    <mergeCell ref="AT29:AW29"/>
    <mergeCell ref="AT30:AW30"/>
    <mergeCell ref="AT31:AW31"/>
    <mergeCell ref="AT32:AW32"/>
    <mergeCell ref="AT33:AW33"/>
    <mergeCell ref="AT34:AW34"/>
    <mergeCell ref="B35:G35"/>
    <mergeCell ref="H35:M35"/>
    <mergeCell ref="T35:Y35"/>
    <mergeCell ref="AB35:AG35"/>
    <mergeCell ref="AH35:AL35"/>
    <mergeCell ref="AM35:AR35"/>
    <mergeCell ref="Z35:AA35"/>
    <mergeCell ref="O35:Q35"/>
    <mergeCell ref="R35:S35"/>
    <mergeCell ref="AL30:AQ30"/>
    <mergeCell ref="AL31:AQ31"/>
    <mergeCell ref="AL32:AQ32"/>
    <mergeCell ref="AL33:AQ33"/>
    <mergeCell ref="AL34:AQ34"/>
    <mergeCell ref="AR28:AS28"/>
    <mergeCell ref="AR29:AS29"/>
    <mergeCell ref="AR30:AS30"/>
    <mergeCell ref="AT19:AW19"/>
    <mergeCell ref="AT20:AW20"/>
    <mergeCell ref="AT21:AW21"/>
    <mergeCell ref="AT22:AW22"/>
    <mergeCell ref="AT23:AW23"/>
    <mergeCell ref="AT24:AW24"/>
    <mergeCell ref="AT25:AW25"/>
    <mergeCell ref="AT26:AW26"/>
    <mergeCell ref="AT27:AW27"/>
    <mergeCell ref="AR12:AW15"/>
    <mergeCell ref="AA5:AP5"/>
    <mergeCell ref="AA6:AP6"/>
    <mergeCell ref="AA7:AP7"/>
    <mergeCell ref="AX12:AZ12"/>
    <mergeCell ref="AR16:AS16"/>
    <mergeCell ref="AR17:AS17"/>
    <mergeCell ref="AR18:AS18"/>
    <mergeCell ref="AT16:AW18"/>
    <mergeCell ref="AX14:AX18"/>
    <mergeCell ref="AY14:AY18"/>
    <mergeCell ref="AZ14:AZ18"/>
    <mergeCell ref="AX13:AZ13"/>
    <mergeCell ref="AL12:AQ15"/>
    <mergeCell ref="AL16:AQ18"/>
    <mergeCell ref="AQ5:AU5"/>
    <mergeCell ref="AQ6:AU6"/>
    <mergeCell ref="AQ7:AU7"/>
    <mergeCell ref="AV5:AZ5"/>
    <mergeCell ref="AV6:AZ6"/>
    <mergeCell ref="AV7:AZ7"/>
    <mergeCell ref="AC18:AE18"/>
    <mergeCell ref="AC12:AE17"/>
    <mergeCell ref="W12:AB17"/>
    <mergeCell ref="AR19:AS19"/>
    <mergeCell ref="AR20:AS20"/>
    <mergeCell ref="AR21:AS21"/>
    <mergeCell ref="AR22:AS22"/>
    <mergeCell ref="AR23:AS23"/>
    <mergeCell ref="AR24:AS24"/>
    <mergeCell ref="AR25:AS25"/>
    <mergeCell ref="AR26:AS26"/>
    <mergeCell ref="AR27:AS27"/>
    <mergeCell ref="AR31:AS31"/>
    <mergeCell ref="AR32:AS32"/>
    <mergeCell ref="AR33:AS33"/>
    <mergeCell ref="AR34:AS34"/>
    <mergeCell ref="AH28:AK28"/>
    <mergeCell ref="AH29:AK29"/>
    <mergeCell ref="AH30:AK30"/>
    <mergeCell ref="AH31:AK31"/>
    <mergeCell ref="AH32:AK32"/>
    <mergeCell ref="AH33:AK33"/>
    <mergeCell ref="AH34:AK34"/>
    <mergeCell ref="AL28:AQ28"/>
    <mergeCell ref="AL29:AQ29"/>
    <mergeCell ref="AH20:AK20"/>
    <mergeCell ref="AH21:AK21"/>
    <mergeCell ref="AH22:AK22"/>
    <mergeCell ref="AH23:AK23"/>
    <mergeCell ref="AH24:AK24"/>
    <mergeCell ref="AH25:AK25"/>
    <mergeCell ref="AH26:AK26"/>
    <mergeCell ref="AH27:AK27"/>
    <mergeCell ref="AL19:AQ19"/>
    <mergeCell ref="AL20:AQ20"/>
    <mergeCell ref="AL21:AQ21"/>
    <mergeCell ref="AL22:AQ22"/>
    <mergeCell ref="AL23:AQ23"/>
    <mergeCell ref="AL24:AQ24"/>
    <mergeCell ref="AL25:AQ25"/>
    <mergeCell ref="AL26:AQ26"/>
    <mergeCell ref="AL27:AQ27"/>
    <mergeCell ref="AC32:AE32"/>
    <mergeCell ref="AC33:AE33"/>
    <mergeCell ref="AC34:AE34"/>
    <mergeCell ref="AF12:AK15"/>
    <mergeCell ref="AF16:AK17"/>
    <mergeCell ref="AF18:AG18"/>
    <mergeCell ref="AH18:AK18"/>
    <mergeCell ref="AF19:AG19"/>
    <mergeCell ref="AF20:AG20"/>
    <mergeCell ref="AF21:AG21"/>
    <mergeCell ref="AF22:AG22"/>
    <mergeCell ref="AF23:AG23"/>
    <mergeCell ref="AF24:AG24"/>
    <mergeCell ref="AF25:AG25"/>
    <mergeCell ref="AF26:AG26"/>
    <mergeCell ref="AF27:AG27"/>
    <mergeCell ref="AF28:AG28"/>
    <mergeCell ref="AF29:AG29"/>
    <mergeCell ref="AF30:AG30"/>
    <mergeCell ref="AF31:AG31"/>
    <mergeCell ref="AF32:AG32"/>
    <mergeCell ref="AF33:AG33"/>
    <mergeCell ref="AF34:AG34"/>
    <mergeCell ref="AH19:AK19"/>
    <mergeCell ref="W31:AB31"/>
    <mergeCell ref="AC22:AE22"/>
    <mergeCell ref="AC23:AE23"/>
    <mergeCell ref="AC24:AE24"/>
    <mergeCell ref="AC25:AE25"/>
    <mergeCell ref="AC26:AE26"/>
    <mergeCell ref="AC27:AE27"/>
    <mergeCell ref="AC28:AE28"/>
    <mergeCell ref="AC29:AE29"/>
    <mergeCell ref="AC30:AE30"/>
    <mergeCell ref="AC31:AE31"/>
    <mergeCell ref="W26:AB26"/>
    <mergeCell ref="W27:AB27"/>
    <mergeCell ref="W28:AB28"/>
    <mergeCell ref="W29:AB29"/>
    <mergeCell ref="W30:AB30"/>
    <mergeCell ref="S32:T32"/>
    <mergeCell ref="U32:V32"/>
    <mergeCell ref="S33:T33"/>
    <mergeCell ref="U33:V33"/>
    <mergeCell ref="S34:T34"/>
    <mergeCell ref="U34:V34"/>
    <mergeCell ref="N29:R29"/>
    <mergeCell ref="U26:V26"/>
    <mergeCell ref="S27:T27"/>
    <mergeCell ref="U27:V27"/>
    <mergeCell ref="S28:T28"/>
    <mergeCell ref="U28:V28"/>
    <mergeCell ref="S29:T29"/>
    <mergeCell ref="U29:V29"/>
    <mergeCell ref="S30:T30"/>
    <mergeCell ref="U30:V30"/>
    <mergeCell ref="N32:R32"/>
    <mergeCell ref="N33:R33"/>
    <mergeCell ref="N34:R34"/>
    <mergeCell ref="S12:V13"/>
    <mergeCell ref="S14:T18"/>
    <mergeCell ref="U14:V18"/>
    <mergeCell ref="S19:T19"/>
    <mergeCell ref="U19:V19"/>
    <mergeCell ref="S20:T20"/>
    <mergeCell ref="U20:V20"/>
    <mergeCell ref="S21:T21"/>
    <mergeCell ref="U21:V21"/>
    <mergeCell ref="S22:T22"/>
    <mergeCell ref="U22:V22"/>
    <mergeCell ref="S23:T23"/>
    <mergeCell ref="U23:V23"/>
    <mergeCell ref="S24:T24"/>
    <mergeCell ref="U24:V24"/>
    <mergeCell ref="S25:T25"/>
    <mergeCell ref="U25:V25"/>
    <mergeCell ref="S26:T26"/>
    <mergeCell ref="N23:R23"/>
    <mergeCell ref="S31:T31"/>
    <mergeCell ref="U31:V31"/>
    <mergeCell ref="B32:G32"/>
    <mergeCell ref="B33:G33"/>
    <mergeCell ref="B34:G34"/>
    <mergeCell ref="B14:G18"/>
    <mergeCell ref="H14:M18"/>
    <mergeCell ref="H19:M19"/>
    <mergeCell ref="H20:M20"/>
    <mergeCell ref="H21:M21"/>
    <mergeCell ref="H22:M22"/>
    <mergeCell ref="H23:M23"/>
    <mergeCell ref="H24:M24"/>
    <mergeCell ref="H25:M25"/>
    <mergeCell ref="H26:M26"/>
    <mergeCell ref="H27:M27"/>
    <mergeCell ref="H28:M28"/>
    <mergeCell ref="H29:M29"/>
    <mergeCell ref="H30:M30"/>
    <mergeCell ref="H31:M31"/>
    <mergeCell ref="H32:M32"/>
    <mergeCell ref="H33:M33"/>
    <mergeCell ref="B23:G23"/>
    <mergeCell ref="H34:M34"/>
    <mergeCell ref="B25:G25"/>
    <mergeCell ref="B26:G26"/>
    <mergeCell ref="B27:G27"/>
    <mergeCell ref="B28:G28"/>
    <mergeCell ref="B29:G29"/>
    <mergeCell ref="B30:G30"/>
    <mergeCell ref="B31:G31"/>
    <mergeCell ref="B3:G3"/>
    <mergeCell ref="B21:G21"/>
    <mergeCell ref="B22:G22"/>
    <mergeCell ref="B24:G24"/>
    <mergeCell ref="N20:R20"/>
    <mergeCell ref="N21:R21"/>
    <mergeCell ref="N22:R22"/>
    <mergeCell ref="N30:R30"/>
    <mergeCell ref="N31:R31"/>
    <mergeCell ref="H6:Q6"/>
    <mergeCell ref="H5:Q5"/>
    <mergeCell ref="H7:Q7"/>
    <mergeCell ref="R5:T5"/>
    <mergeCell ref="R6:T6"/>
    <mergeCell ref="R7:T7"/>
    <mergeCell ref="B12:R13"/>
    <mergeCell ref="N19:R19"/>
    <mergeCell ref="B9:G9"/>
    <mergeCell ref="B8:G8"/>
    <mergeCell ref="B7:G7"/>
    <mergeCell ref="B6:G6"/>
    <mergeCell ref="B5:G5"/>
    <mergeCell ref="N24:R24"/>
    <mergeCell ref="H8:Q8"/>
    <mergeCell ref="H9:Q9"/>
    <mergeCell ref="N14:R18"/>
    <mergeCell ref="B19:G19"/>
    <mergeCell ref="B20:G20"/>
    <mergeCell ref="AC19:AE19"/>
    <mergeCell ref="AC20:AE20"/>
    <mergeCell ref="AC21:AE21"/>
    <mergeCell ref="W23:AB23"/>
    <mergeCell ref="W24:AB24"/>
    <mergeCell ref="W25:AB25"/>
    <mergeCell ref="L69:Q69"/>
    <mergeCell ref="L70:Q70"/>
    <mergeCell ref="H3:O3"/>
    <mergeCell ref="W18:AB18"/>
    <mergeCell ref="W19:AB19"/>
    <mergeCell ref="U5:Z5"/>
    <mergeCell ref="U6:Z6"/>
    <mergeCell ref="U7:Z7"/>
    <mergeCell ref="W20:AB20"/>
    <mergeCell ref="W21:AB21"/>
    <mergeCell ref="W22:AB22"/>
    <mergeCell ref="W32:AB32"/>
    <mergeCell ref="W33:AB33"/>
    <mergeCell ref="W34:AB34"/>
    <mergeCell ref="N25:R25"/>
    <mergeCell ref="N26:R26"/>
    <mergeCell ref="N27:R27"/>
    <mergeCell ref="N28:R28"/>
  </mergeCells>
  <phoneticPr fontId="1"/>
  <conditionalFormatting sqref="S103 B115 B58 F64:F65 R64 H75 U75 X75 AA75 AG75 J86 P85:P86 V85:V86 AB85:AB86 AH85:AH86 AN85:AN86 AT85:AT86 L89 L91:L94 P89 P91:P94 T89 T91:T94 X89 X91:X94 AB89 AB91:AB94 AF89 AF91:AF94 AJ91:AJ94 Q99 G98 U103 N107:N110">
    <cfRule type="cellIs" dxfId="68" priority="163" operator="equal">
      <formula>""</formula>
    </cfRule>
  </conditionalFormatting>
  <conditionalFormatting sqref="AF45">
    <cfRule type="cellIs" dxfId="67" priority="150" operator="equal">
      <formula>"N50=""②"""</formula>
    </cfRule>
  </conditionalFormatting>
  <conditionalFormatting sqref="B45 AD45 AF45">
    <cfRule type="containsText" dxfId="66" priority="149" operator="containsText" text="②">
      <formula>NOT(ISERROR(SEARCH("②",B45)))</formula>
    </cfRule>
  </conditionalFormatting>
  <conditionalFormatting sqref="B44 AD44">
    <cfRule type="containsText" dxfId="65" priority="148" operator="containsText" text="①">
      <formula>NOT(ISERROR(SEARCH("①",B44)))</formula>
    </cfRule>
  </conditionalFormatting>
  <conditionalFormatting sqref="B47 AD47">
    <cfRule type="containsText" dxfId="64" priority="147" operator="containsText" text="④">
      <formula>NOT(ISERROR(SEARCH("④",B47)))</formula>
    </cfRule>
  </conditionalFormatting>
  <conditionalFormatting sqref="B46 AD46">
    <cfRule type="containsText" dxfId="63" priority="146" operator="containsText" text="③">
      <formula>NOT(ISERROR(SEARCH("③",B46)))</formula>
    </cfRule>
  </conditionalFormatting>
  <conditionalFormatting sqref="B49">
    <cfRule type="containsText" dxfId="62" priority="141" operator="containsText" text="⑥">
      <formula>NOT(ISERROR(SEARCH("⑥",B49)))</formula>
    </cfRule>
  </conditionalFormatting>
  <conditionalFormatting sqref="B48">
    <cfRule type="containsText" dxfId="61" priority="140" operator="containsText" text="⑤">
      <formula>NOT(ISERROR(SEARCH("⑤",B48)))</formula>
    </cfRule>
  </conditionalFormatting>
  <conditionalFormatting sqref="B51">
    <cfRule type="containsText" dxfId="60" priority="139" operator="containsText" text="⑧">
      <formula>NOT(ISERROR(SEARCH("⑧",B51)))</formula>
    </cfRule>
  </conditionalFormatting>
  <conditionalFormatting sqref="B50">
    <cfRule type="containsText" dxfId="59" priority="138" operator="containsText" text="⑦">
      <formula>NOT(ISERROR(SEARCH("⑦",B50)))</formula>
    </cfRule>
  </conditionalFormatting>
  <conditionalFormatting sqref="B53">
    <cfRule type="containsText" dxfId="58" priority="137" operator="containsText" text="⑩">
      <formula>NOT(ISERROR(SEARCH("⑩",B53)))</formula>
    </cfRule>
  </conditionalFormatting>
  <conditionalFormatting sqref="B52">
    <cfRule type="containsText" dxfId="57" priority="136" operator="containsText" text="⑨">
      <formula>NOT(ISERROR(SEARCH("⑨",B52)))</formula>
    </cfRule>
  </conditionalFormatting>
  <conditionalFormatting sqref="B55">
    <cfRule type="containsText" dxfId="56" priority="135" operator="containsText" text="⑫">
      <formula>NOT(ISERROR(SEARCH("⑫",B55)))</formula>
    </cfRule>
  </conditionalFormatting>
  <conditionalFormatting sqref="B54">
    <cfRule type="containsText" dxfId="55" priority="134" operator="containsText" text="⑪">
      <formula>NOT(ISERROR(SEARCH("⑪",B54)))</formula>
    </cfRule>
  </conditionalFormatting>
  <conditionalFormatting sqref="O45">
    <cfRule type="containsText" dxfId="54" priority="133" operator="containsText" text="⑭">
      <formula>NOT(ISERROR(SEARCH("⑭",O45)))</formula>
    </cfRule>
  </conditionalFormatting>
  <conditionalFormatting sqref="O44">
    <cfRule type="containsText" dxfId="53" priority="132" operator="containsText" text="⑬">
      <formula>NOT(ISERROR(SEARCH("⑬",O44)))</formula>
    </cfRule>
  </conditionalFormatting>
  <conditionalFormatting sqref="O49">
    <cfRule type="containsText" dxfId="52" priority="129" operator="containsText" text="⑱">
      <formula>NOT(ISERROR(SEARCH("⑱",O49)))</formula>
    </cfRule>
  </conditionalFormatting>
  <conditionalFormatting sqref="O48">
    <cfRule type="containsText" dxfId="51" priority="128" operator="containsText" text="⑰">
      <formula>NOT(ISERROR(SEARCH("⑰",O48)))</formula>
    </cfRule>
  </conditionalFormatting>
  <conditionalFormatting sqref="O51">
    <cfRule type="containsText" dxfId="50" priority="127" operator="containsText" text="⑳">
      <formula>NOT(ISERROR(SEARCH("⑳",O51)))</formula>
    </cfRule>
  </conditionalFormatting>
  <conditionalFormatting sqref="O50">
    <cfRule type="containsText" dxfId="49" priority="126" operator="containsText" text="⑲">
      <formula>NOT(ISERROR(SEARCH("⑲",O50)))</formula>
    </cfRule>
  </conditionalFormatting>
  <conditionalFormatting sqref="O47">
    <cfRule type="containsText" dxfId="48" priority="125" operator="containsText" text="⑯">
      <formula>NOT(ISERROR(SEARCH("⑯",O47)))</formula>
    </cfRule>
  </conditionalFormatting>
  <conditionalFormatting sqref="O46">
    <cfRule type="containsText" dxfId="47" priority="124" operator="containsText" text="⑮">
      <formula>NOT(ISERROR(SEARCH("⑮",O46)))</formula>
    </cfRule>
  </conditionalFormatting>
  <conditionalFormatting sqref="H9">
    <cfRule type="cellIs" dxfId="46" priority="93" operator="equal">
      <formula>"受け手"</formula>
    </cfRule>
    <cfRule type="cellIs" dxfId="45" priority="94" operator="equal">
      <formula>"出し手"</formula>
    </cfRule>
  </conditionalFormatting>
  <conditionalFormatting sqref="AQ6">
    <cfRule type="cellIs" dxfId="44" priority="90" operator="equal">
      <formula>"無し"</formula>
    </cfRule>
    <cfRule type="cellIs" dxfId="43" priority="91" operator="equal">
      <formula>"受給者"</formula>
    </cfRule>
  </conditionalFormatting>
  <conditionalFormatting sqref="AQ7">
    <cfRule type="cellIs" dxfId="42" priority="80" operator="equal">
      <formula>"無し"</formula>
    </cfRule>
    <cfRule type="cellIs" dxfId="41" priority="81" operator="equal">
      <formula>"受給者"</formula>
    </cfRule>
  </conditionalFormatting>
  <conditionalFormatting sqref="W20:W34 P40">
    <cfRule type="cellIs" dxfId="40" priority="75" operator="equal">
      <formula>""</formula>
    </cfRule>
  </conditionalFormatting>
  <conditionalFormatting sqref="B21:B22 B24:B34">
    <cfRule type="cellIs" dxfId="39" priority="74" operator="equal">
      <formula>""</formula>
    </cfRule>
  </conditionalFormatting>
  <conditionalFormatting sqref="H19 H21 H24:H34">
    <cfRule type="cellIs" dxfId="38" priority="73" operator="equal">
      <formula>""</formula>
    </cfRule>
  </conditionalFormatting>
  <conditionalFormatting sqref="N20:N34">
    <cfRule type="cellIs" dxfId="37" priority="71" operator="equal">
      <formula>""</formula>
    </cfRule>
  </conditionalFormatting>
  <conditionalFormatting sqref="U24:U34 S24:S34">
    <cfRule type="cellIs" dxfId="36" priority="69" operator="equal">
      <formula>""</formula>
    </cfRule>
  </conditionalFormatting>
  <conditionalFormatting sqref="U24:U34 S24:S34">
    <cfRule type="containsText" dxfId="35" priority="70" operator="containsText" text="田">
      <formula>NOT(ISERROR(SEARCH("田",S24)))</formula>
    </cfRule>
  </conditionalFormatting>
  <conditionalFormatting sqref="B19">
    <cfRule type="cellIs" dxfId="34" priority="62" operator="equal">
      <formula>""</formula>
    </cfRule>
  </conditionalFormatting>
  <conditionalFormatting sqref="N19">
    <cfRule type="cellIs" dxfId="33" priority="61" operator="equal">
      <formula>""</formula>
    </cfRule>
  </conditionalFormatting>
  <conditionalFormatting sqref="W19">
    <cfRule type="cellIs" dxfId="32" priority="60" operator="equal">
      <formula>""</formula>
    </cfRule>
  </conditionalFormatting>
  <conditionalFormatting sqref="AV6:AZ7 H6:AP7">
    <cfRule type="cellIs" dxfId="31" priority="59" operator="equal">
      <formula>""</formula>
    </cfRule>
  </conditionalFormatting>
  <conditionalFormatting sqref="AQ6:AU7">
    <cfRule type="cellIs" dxfId="30" priority="54" operator="equal">
      <formula>""</formula>
    </cfRule>
  </conditionalFormatting>
  <conditionalFormatting sqref="H9:Q9">
    <cfRule type="cellIs" dxfId="29" priority="53" operator="equal">
      <formula>""</formula>
    </cfRule>
  </conditionalFormatting>
  <conditionalFormatting sqref="P38:X38">
    <cfRule type="cellIs" dxfId="28" priority="51" operator="equal">
      <formula>""</formula>
    </cfRule>
  </conditionalFormatting>
  <conditionalFormatting sqref="AF48:AL55">
    <cfRule type="cellIs" dxfId="27" priority="50" operator="equal">
      <formula>""</formula>
    </cfRule>
  </conditionalFormatting>
  <conditionalFormatting sqref="L64:Q65">
    <cfRule type="cellIs" dxfId="26" priority="49" operator="equal">
      <formula>""</formula>
    </cfRule>
  </conditionalFormatting>
  <conditionalFormatting sqref="R65">
    <cfRule type="cellIs" dxfId="25" priority="48" operator="equal">
      <formula>""</formula>
    </cfRule>
  </conditionalFormatting>
  <conditionalFormatting sqref="H79 U79 X79 AA79 AG79">
    <cfRule type="cellIs" dxfId="24" priority="47" operator="equal">
      <formula>""</formula>
    </cfRule>
  </conditionalFormatting>
  <conditionalFormatting sqref="AZ85:BE85">
    <cfRule type="cellIs" dxfId="23" priority="46" operator="equal">
      <formula>""</formula>
    </cfRule>
  </conditionalFormatting>
  <conditionalFormatting sqref="AN91:AN94">
    <cfRule type="cellIs" dxfId="22" priority="45" operator="equal">
      <formula>""</formula>
    </cfRule>
  </conditionalFormatting>
  <conditionalFormatting sqref="R98">
    <cfRule type="cellIs" dxfId="21" priority="44" operator="equal">
      <formula>""</formula>
    </cfRule>
  </conditionalFormatting>
  <conditionalFormatting sqref="Q100:R100">
    <cfRule type="cellIs" dxfId="20" priority="43" operator="equal">
      <formula>""</formula>
    </cfRule>
  </conditionalFormatting>
  <conditionalFormatting sqref="AA98:AO98 AB99:AO100">
    <cfRule type="cellIs" dxfId="19" priority="42" operator="equal">
      <formula>""</formula>
    </cfRule>
  </conditionalFormatting>
  <conditionalFormatting sqref="Q101">
    <cfRule type="cellIs" dxfId="18" priority="41" operator="equal">
      <formula>""</formula>
    </cfRule>
  </conditionalFormatting>
  <conditionalFormatting sqref="Q102:R102">
    <cfRule type="cellIs" dxfId="17" priority="40" operator="equal">
      <formula>""</formula>
    </cfRule>
  </conditionalFormatting>
  <conditionalFormatting sqref="AB101:AO102">
    <cfRule type="cellIs" dxfId="16" priority="39" operator="equal">
      <formula>""</formula>
    </cfRule>
  </conditionalFormatting>
  <conditionalFormatting sqref="P39">
    <cfRule type="cellIs" dxfId="15" priority="38" operator="equal">
      <formula>""</formula>
    </cfRule>
  </conditionalFormatting>
  <conditionalFormatting sqref="S21 U21">
    <cfRule type="cellIs" dxfId="14" priority="35" operator="equal">
      <formula>""</formula>
    </cfRule>
  </conditionalFormatting>
  <conditionalFormatting sqref="S21 U21">
    <cfRule type="containsText" dxfId="13" priority="36" operator="containsText" text="田">
      <formula>NOT(ISERROR(SEARCH("田",S21)))</formula>
    </cfRule>
  </conditionalFormatting>
  <conditionalFormatting sqref="H22">
    <cfRule type="cellIs" dxfId="12" priority="25" operator="equal">
      <formula>""</formula>
    </cfRule>
  </conditionalFormatting>
  <conditionalFormatting sqref="B23">
    <cfRule type="cellIs" dxfId="11" priority="22" operator="equal">
      <formula>""</formula>
    </cfRule>
  </conditionalFormatting>
  <conditionalFormatting sqref="H23">
    <cfRule type="cellIs" dxfId="10" priority="21" operator="equal">
      <formula>""</formula>
    </cfRule>
  </conditionalFormatting>
  <conditionalFormatting sqref="U22:U23 S22:S23">
    <cfRule type="cellIs" dxfId="9" priority="15" operator="equal">
      <formula>""</formula>
    </cfRule>
  </conditionalFormatting>
  <conditionalFormatting sqref="U22:U23 S22:S23">
    <cfRule type="containsText" dxfId="8" priority="16" operator="containsText" text="田">
      <formula>NOT(ISERROR(SEARCH("田",S22)))</formula>
    </cfRule>
  </conditionalFormatting>
  <conditionalFormatting sqref="N111">
    <cfRule type="cellIs" dxfId="7" priority="8" operator="equal">
      <formula>""</formula>
    </cfRule>
  </conditionalFormatting>
  <conditionalFormatting sqref="S19 U19">
    <cfRule type="cellIs" dxfId="6" priority="6" operator="equal">
      <formula>""</formula>
    </cfRule>
  </conditionalFormatting>
  <conditionalFormatting sqref="S19 U19">
    <cfRule type="containsText" dxfId="5" priority="7" operator="containsText" text="田">
      <formula>NOT(ISERROR(SEARCH("田",S19)))</formula>
    </cfRule>
  </conditionalFormatting>
  <conditionalFormatting sqref="U20 S20">
    <cfRule type="cellIs" dxfId="4" priority="4" operator="equal">
      <formula>""</formula>
    </cfRule>
  </conditionalFormatting>
  <conditionalFormatting sqref="U20 S20">
    <cfRule type="containsText" dxfId="3" priority="5" operator="containsText" text="田">
      <formula>NOT(ISERROR(SEARCH("田",S20)))</formula>
    </cfRule>
  </conditionalFormatting>
  <conditionalFormatting sqref="H20">
    <cfRule type="cellIs" dxfId="2" priority="3" operator="equal">
      <formula>""</formula>
    </cfRule>
  </conditionalFormatting>
  <conditionalFormatting sqref="B20">
    <cfRule type="cellIs" dxfId="1" priority="2" operator="equal">
      <formula>""</formula>
    </cfRule>
  </conditionalFormatting>
  <conditionalFormatting sqref="H3:O3">
    <cfRule type="cellIs" dxfId="0" priority="1" operator="lessThan">
      <formula>TODAY()</formula>
    </cfRule>
  </conditionalFormatting>
  <dataValidations xWindow="777" yWindow="607" count="6">
    <dataValidation imeMode="hiragana" allowBlank="1" showInputMessage="1" showErrorMessage="1" sqref="S19:S34 U19:U34 H19:H34 B19:B34"/>
    <dataValidation type="list" allowBlank="1" showInputMessage="1" showErrorMessage="1" sqref="AQ6:AU7">
      <formula1>"受給者,無し"</formula1>
    </dataValidation>
    <dataValidation type="list" showInputMessage="1" showErrorMessage="1" sqref="H9:Q9">
      <formula1>"出し手,受け手"</formula1>
    </dataValidation>
    <dataValidation imeMode="off" allowBlank="1" showInputMessage="1" showErrorMessage="1" sqref="N19:N34 W19:W34 H3:O3"/>
    <dataValidation type="list" showErrorMessage="1" promptTitle="リスト選択" prompt="リスト選択" sqref="P39">
      <formula1>"10ａ当たり,総額"</formula1>
    </dataValidation>
    <dataValidation type="list" allowBlank="1" showInputMessage="1" showErrorMessage="1" sqref="U103:V103">
      <formula1>"分,km"</formula1>
    </dataValidation>
  </dataValidations>
  <pageMargins left="0.78740157480314965" right="0.39370078740157483" top="0.59055118110236227" bottom="0.39370078740157483" header="0.31496062992125984" footer="0.31496062992125984"/>
  <pageSetup paperSize="8" scale="88" orientation="portrait" r:id="rId1"/>
  <rowBreaks count="1" manualBreakCount="1">
    <brk id="58" max="56"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00FF"/>
  </sheetPr>
  <dimension ref="A1:AD51"/>
  <sheetViews>
    <sheetView showZeros="0" view="pageBreakPreview" zoomScaleNormal="100" zoomScaleSheetLayoutView="100" workbookViewId="0">
      <selection activeCell="I26" sqref="I26:J26"/>
    </sheetView>
  </sheetViews>
  <sheetFormatPr defaultRowHeight="18" customHeight="1" x14ac:dyDescent="0.15"/>
  <cols>
    <col min="1" max="1" width="6.625" style="6" customWidth="1"/>
    <col min="2" max="3" width="10.625" style="6" customWidth="1"/>
    <col min="4" max="5" width="4.625" style="6" customWidth="1"/>
    <col min="6" max="6" width="8.625" style="6" customWidth="1"/>
    <col min="7" max="7" width="1.625" style="6" customWidth="1"/>
    <col min="8" max="8" width="4.625" style="6" customWidth="1"/>
    <col min="9" max="9" width="2.625" style="6" customWidth="1"/>
    <col min="10" max="10" width="4.625" style="6" customWidth="1"/>
    <col min="11" max="11" width="5.625" style="6" customWidth="1"/>
    <col min="12" max="12" width="7.625" style="6" customWidth="1"/>
    <col min="13" max="13" width="3.625" style="6" customWidth="1"/>
    <col min="14" max="14" width="4.625" style="6" customWidth="1"/>
    <col min="15" max="15" width="1.625" style="6" customWidth="1"/>
    <col min="16" max="16" width="7.625" style="6" customWidth="1"/>
    <col min="17" max="19" width="3.625" style="6" customWidth="1"/>
    <col min="20" max="20" width="1.625" style="6" customWidth="1"/>
    <col min="21" max="21" width="3.625" style="6" customWidth="1"/>
    <col min="22" max="22" width="4.625" style="6" customWidth="1"/>
    <col min="23" max="23" width="24.625" style="6" customWidth="1"/>
    <col min="24" max="24" width="3.625" style="6" customWidth="1"/>
    <col min="25" max="25" width="6.625" style="6" customWidth="1"/>
    <col min="26" max="26" width="24.625" style="6" customWidth="1"/>
    <col min="27" max="27" width="3.625" style="6" customWidth="1"/>
    <col min="28" max="30" width="8.625" style="6" customWidth="1"/>
    <col min="31" max="16384" width="9" style="6"/>
  </cols>
  <sheetData>
    <row r="1" spans="1:30" ht="18" customHeight="1" x14ac:dyDescent="0.15">
      <c r="A1" s="6" t="s">
        <v>0</v>
      </c>
      <c r="U1" s="6" t="s">
        <v>46</v>
      </c>
    </row>
    <row r="3" spans="1:30" ht="18" customHeight="1" x14ac:dyDescent="0.15">
      <c r="A3" s="508" t="s">
        <v>2</v>
      </c>
      <c r="B3" s="508"/>
      <c r="C3" s="508"/>
      <c r="D3" s="508"/>
      <c r="E3" s="508"/>
      <c r="F3" s="508"/>
      <c r="G3" s="508"/>
      <c r="H3" s="508"/>
      <c r="I3" s="508"/>
      <c r="J3" s="508"/>
      <c r="K3" s="508"/>
      <c r="L3" s="508"/>
      <c r="M3" s="508"/>
      <c r="N3" s="508"/>
      <c r="O3" s="508"/>
      <c r="P3" s="508"/>
      <c r="Q3" s="508"/>
      <c r="R3" s="508"/>
      <c r="S3" s="508"/>
      <c r="U3" s="7"/>
      <c r="V3" s="452" t="s">
        <v>253</v>
      </c>
      <c r="W3" s="454"/>
      <c r="X3" s="454"/>
      <c r="Y3" s="454"/>
      <c r="Z3" s="453"/>
      <c r="AA3" s="452" t="s">
        <v>313</v>
      </c>
      <c r="AB3" s="454"/>
      <c r="AC3" s="454"/>
      <c r="AD3" s="453"/>
    </row>
    <row r="4" spans="1:30" ht="18" customHeight="1" x14ac:dyDescent="0.15">
      <c r="N4" s="431" t="str">
        <f>IF(申請書入力シート!H3="","令和 　　年 　　月 　　日",申請書入力シート!H3)</f>
        <v>令和 　　年 　　月 　　日</v>
      </c>
      <c r="O4" s="431"/>
      <c r="P4" s="431"/>
      <c r="Q4" s="431"/>
      <c r="R4" s="431"/>
      <c r="U4" s="8">
        <f>申請書入力シート!B44</f>
        <v>1</v>
      </c>
      <c r="V4" s="9" t="s">
        <v>47</v>
      </c>
      <c r="W4" s="10"/>
      <c r="X4" s="8">
        <f>申請書入力シート!O44</f>
        <v>13</v>
      </c>
      <c r="Y4" s="11" t="s">
        <v>65</v>
      </c>
      <c r="Z4" s="9" t="s">
        <v>66</v>
      </c>
      <c r="AA4" s="8">
        <f>申請書入力シート!AD44</f>
        <v>1</v>
      </c>
      <c r="AB4" s="12" t="s">
        <v>47</v>
      </c>
      <c r="AC4" s="13"/>
      <c r="AD4" s="14"/>
    </row>
    <row r="5" spans="1:30" ht="18" customHeight="1" x14ac:dyDescent="0.15">
      <c r="A5" s="6" t="s">
        <v>328</v>
      </c>
      <c r="U5" s="8">
        <f>申請書入力シート!B45</f>
        <v>2</v>
      </c>
      <c r="V5" s="9" t="s">
        <v>295</v>
      </c>
      <c r="W5" s="10"/>
      <c r="X5" s="8">
        <f>申請書入力シート!O45</f>
        <v>14</v>
      </c>
      <c r="Y5" s="15" t="s">
        <v>76</v>
      </c>
      <c r="Z5" s="9" t="s">
        <v>68</v>
      </c>
      <c r="AA5" s="8">
        <f>申請書入力シート!AD45</f>
        <v>2</v>
      </c>
      <c r="AB5" s="12" t="s">
        <v>74</v>
      </c>
      <c r="AC5" s="13"/>
      <c r="AD5" s="14"/>
    </row>
    <row r="6" spans="1:30" ht="18" customHeight="1" x14ac:dyDescent="0.15">
      <c r="U6" s="8">
        <f>申請書入力シート!B46</f>
        <v>3</v>
      </c>
      <c r="V6" s="9" t="s">
        <v>49</v>
      </c>
      <c r="W6" s="10"/>
      <c r="X6" s="8">
        <f>申請書入力シート!O46</f>
        <v>15</v>
      </c>
      <c r="Y6" s="15" t="s">
        <v>77</v>
      </c>
      <c r="Z6" s="9" t="s">
        <v>69</v>
      </c>
      <c r="AA6" s="8">
        <f>申請書入力シート!AD46</f>
        <v>3</v>
      </c>
      <c r="AB6" s="12" t="s">
        <v>75</v>
      </c>
      <c r="AC6" s="13"/>
      <c r="AD6" s="14"/>
    </row>
    <row r="7" spans="1:30" ht="18" customHeight="1" x14ac:dyDescent="0.15">
      <c r="A7" s="6" t="str">
        <f>"＜"&amp;申請書入力シート!B6&amp;"＞"</f>
        <v>＜譲渡人＞</v>
      </c>
      <c r="I7" s="6" t="str">
        <f>"＜"&amp;申請書入力シート!B7&amp;"＞"</f>
        <v>＜譲受人＞</v>
      </c>
      <c r="U7" s="8">
        <f>申請書入力シート!B47</f>
        <v>4</v>
      </c>
      <c r="V7" s="9" t="s">
        <v>52</v>
      </c>
      <c r="W7" s="10"/>
      <c r="X7" s="8">
        <f>申請書入力シート!O47</f>
        <v>16</v>
      </c>
      <c r="Y7" s="16" t="s">
        <v>78</v>
      </c>
      <c r="Z7" s="9" t="s">
        <v>70</v>
      </c>
      <c r="AA7" s="17">
        <f>申請書入力シート!AD47</f>
        <v>4</v>
      </c>
      <c r="AB7" s="18" t="s">
        <v>73</v>
      </c>
      <c r="AC7" s="19"/>
      <c r="AD7" s="20"/>
    </row>
    <row r="8" spans="1:30" ht="18" customHeight="1" x14ac:dyDescent="0.15">
      <c r="A8" s="6" t="s">
        <v>3</v>
      </c>
      <c r="B8" s="25">
        <f>申請書入力シート!AA6</f>
        <v>0</v>
      </c>
      <c r="C8" s="25"/>
      <c r="D8" s="25"/>
      <c r="E8" s="25"/>
      <c r="F8" s="25"/>
      <c r="G8" s="25"/>
      <c r="H8" s="21"/>
      <c r="I8" s="21" t="s">
        <v>3</v>
      </c>
      <c r="J8" s="21"/>
      <c r="K8" s="25">
        <f>申請書入力シート!AA7</f>
        <v>0</v>
      </c>
      <c r="L8" s="25"/>
      <c r="M8" s="25"/>
      <c r="N8" s="25"/>
      <c r="O8" s="25"/>
      <c r="P8" s="25"/>
      <c r="Q8" s="22"/>
      <c r="R8" s="22"/>
      <c r="S8" s="22"/>
      <c r="U8" s="8">
        <f>申請書入力シート!B48</f>
        <v>5</v>
      </c>
      <c r="V8" s="9" t="s">
        <v>53</v>
      </c>
      <c r="W8" s="10"/>
      <c r="X8" s="8">
        <f>申請書入力シート!O48</f>
        <v>17</v>
      </c>
      <c r="Y8" s="9" t="s">
        <v>67</v>
      </c>
      <c r="Z8" s="10"/>
      <c r="AA8" s="24"/>
      <c r="AB8" s="502">
        <f>申請書入力シート!AF48</f>
        <v>0</v>
      </c>
      <c r="AC8" s="503"/>
      <c r="AD8" s="504"/>
    </row>
    <row r="9" spans="1:30" ht="18" customHeight="1" x14ac:dyDescent="0.15">
      <c r="A9" s="6" t="s">
        <v>4</v>
      </c>
      <c r="B9" s="25"/>
      <c r="C9" s="25"/>
      <c r="D9" s="25"/>
      <c r="F9" s="187"/>
      <c r="G9" s="27"/>
      <c r="H9" s="21"/>
      <c r="I9" s="21" t="s">
        <v>4</v>
      </c>
      <c r="J9" s="21"/>
      <c r="K9" s="25"/>
      <c r="L9" s="25"/>
      <c r="M9" s="25"/>
      <c r="N9" s="25"/>
      <c r="O9" s="25"/>
      <c r="P9" s="26"/>
      <c r="U9" s="8">
        <f>申請書入力シート!B49</f>
        <v>6</v>
      </c>
      <c r="V9" s="9" t="s">
        <v>54</v>
      </c>
      <c r="W9" s="10"/>
      <c r="X9" s="8">
        <f>申請書入力シート!O49</f>
        <v>18</v>
      </c>
      <c r="Y9" s="9" t="s">
        <v>71</v>
      </c>
      <c r="Z9" s="10"/>
      <c r="AA9" s="24"/>
      <c r="AB9" s="502"/>
      <c r="AC9" s="503"/>
      <c r="AD9" s="504"/>
    </row>
    <row r="10" spans="1:30" ht="18" customHeight="1" x14ac:dyDescent="0.15">
      <c r="U10" s="8">
        <f>申請書入力シート!B50</f>
        <v>7</v>
      </c>
      <c r="V10" s="9" t="s">
        <v>55</v>
      </c>
      <c r="W10" s="10"/>
      <c r="X10" s="8">
        <f>申請書入力シート!O50</f>
        <v>19</v>
      </c>
      <c r="Y10" s="432" t="s">
        <v>72</v>
      </c>
      <c r="Z10" s="433"/>
      <c r="AA10" s="24"/>
      <c r="AB10" s="502"/>
      <c r="AC10" s="503"/>
      <c r="AD10" s="504"/>
    </row>
    <row r="11" spans="1:30" ht="18" customHeight="1" x14ac:dyDescent="0.15">
      <c r="B11" s="86"/>
      <c r="C11" s="86"/>
      <c r="D11" s="86"/>
      <c r="E11" s="86"/>
      <c r="F11" s="86"/>
      <c r="G11" s="86"/>
      <c r="H11" s="86"/>
      <c r="I11" s="86"/>
      <c r="J11" s="86"/>
      <c r="K11" s="86"/>
      <c r="L11" s="86"/>
      <c r="M11" s="86"/>
      <c r="N11" s="86"/>
      <c r="O11" s="86"/>
      <c r="P11" s="86"/>
      <c r="Q11" s="86"/>
      <c r="R11" s="86"/>
      <c r="S11" s="86"/>
      <c r="U11" s="8">
        <f>申請書入力シート!B51</f>
        <v>8</v>
      </c>
      <c r="V11" s="9" t="s">
        <v>56</v>
      </c>
      <c r="W11" s="10"/>
      <c r="X11" s="173">
        <f>申請書入力シート!O51</f>
        <v>20</v>
      </c>
      <c r="Y11" s="434" t="s">
        <v>314</v>
      </c>
      <c r="Z11" s="435"/>
      <c r="AA11" s="24"/>
      <c r="AB11" s="502"/>
      <c r="AC11" s="503"/>
      <c r="AD11" s="504"/>
    </row>
    <row r="12" spans="1:30" ht="18" customHeight="1" x14ac:dyDescent="0.15">
      <c r="A12" s="509" t="str">
        <f>"次の農地について所有権を移転したいので、農地法第３条第１項に規定する許可を申請します。"</f>
        <v>次の農地について所有権を移転したいので、農地法第３条第１項に規定する許可を申請します。</v>
      </c>
      <c r="B12" s="509"/>
      <c r="C12" s="509"/>
      <c r="D12" s="509"/>
      <c r="E12" s="509"/>
      <c r="F12" s="509"/>
      <c r="G12" s="509"/>
      <c r="H12" s="509"/>
      <c r="I12" s="509"/>
      <c r="J12" s="509"/>
      <c r="K12" s="509"/>
      <c r="L12" s="509"/>
      <c r="M12" s="509"/>
      <c r="N12" s="509"/>
      <c r="O12" s="509"/>
      <c r="P12" s="509"/>
      <c r="Q12" s="509"/>
      <c r="R12" s="509"/>
      <c r="S12" s="509"/>
      <c r="U12" s="8">
        <f>申請書入力シート!B52</f>
        <v>9</v>
      </c>
      <c r="V12" s="30" t="s">
        <v>61</v>
      </c>
      <c r="W12" s="7" t="s">
        <v>57</v>
      </c>
      <c r="X12" s="42"/>
      <c r="Y12" s="436" t="s">
        <v>315</v>
      </c>
      <c r="Z12" s="437"/>
      <c r="AA12" s="24"/>
      <c r="AB12" s="502"/>
      <c r="AC12" s="503"/>
      <c r="AD12" s="504"/>
    </row>
    <row r="13" spans="1:30" ht="18" customHeight="1" x14ac:dyDescent="0.15">
      <c r="U13" s="8">
        <f>申請書入力シート!B53</f>
        <v>10</v>
      </c>
      <c r="V13" s="33" t="s">
        <v>62</v>
      </c>
      <c r="W13" s="7" t="s">
        <v>58</v>
      </c>
      <c r="X13" s="17">
        <v>21</v>
      </c>
      <c r="Y13" s="34" t="s">
        <v>73</v>
      </c>
      <c r="Z13" s="29"/>
      <c r="AA13" s="24"/>
      <c r="AB13" s="502"/>
      <c r="AC13" s="503"/>
      <c r="AD13" s="504"/>
    </row>
    <row r="14" spans="1:30" ht="18" customHeight="1" x14ac:dyDescent="0.15">
      <c r="A14" s="6" t="s">
        <v>5</v>
      </c>
      <c r="U14" s="8">
        <f>申請書入力シート!B54</f>
        <v>11</v>
      </c>
      <c r="V14" s="33" t="s">
        <v>63</v>
      </c>
      <c r="W14" s="7" t="s">
        <v>59</v>
      </c>
      <c r="X14" s="35"/>
      <c r="Y14" s="498" t="str">
        <f>"　"&amp;申請書入力シート!Q53</f>
        <v>　</v>
      </c>
      <c r="Z14" s="499"/>
      <c r="AA14" s="24"/>
      <c r="AB14" s="502"/>
      <c r="AC14" s="503"/>
      <c r="AD14" s="504"/>
    </row>
    <row r="15" spans="1:30" ht="18" customHeight="1" x14ac:dyDescent="0.15">
      <c r="A15" s="468" t="s">
        <v>6</v>
      </c>
      <c r="B15" s="468"/>
      <c r="C15" s="452" t="s">
        <v>7</v>
      </c>
      <c r="D15" s="454"/>
      <c r="E15" s="453"/>
      <c r="F15" s="39" t="s">
        <v>8</v>
      </c>
      <c r="G15" s="452" t="s">
        <v>9</v>
      </c>
      <c r="H15" s="454"/>
      <c r="I15" s="454"/>
      <c r="J15" s="452" t="s">
        <v>10</v>
      </c>
      <c r="K15" s="454"/>
      <c r="L15" s="454"/>
      <c r="M15" s="454"/>
      <c r="N15" s="454"/>
      <c r="O15" s="454"/>
      <c r="P15" s="454"/>
      <c r="Q15" s="454"/>
      <c r="R15" s="454"/>
      <c r="S15" s="453"/>
      <c r="T15" s="40"/>
      <c r="U15" s="8">
        <f>申請書入力シート!B55</f>
        <v>12</v>
      </c>
      <c r="V15" s="41" t="s">
        <v>64</v>
      </c>
      <c r="W15" s="7" t="s">
        <v>60</v>
      </c>
      <c r="X15" s="42"/>
      <c r="Y15" s="500"/>
      <c r="Z15" s="501"/>
      <c r="AA15" s="44"/>
      <c r="AB15" s="505"/>
      <c r="AC15" s="506"/>
      <c r="AD15" s="507"/>
    </row>
    <row r="16" spans="1:30" ht="18" customHeight="1" x14ac:dyDescent="0.15">
      <c r="A16" s="468" t="str">
        <f>+申請書入力シート!B6</f>
        <v>譲渡人</v>
      </c>
      <c r="B16" s="468"/>
      <c r="C16" s="452">
        <f>+申請書入力シート!H6</f>
        <v>0</v>
      </c>
      <c r="D16" s="454"/>
      <c r="E16" s="453"/>
      <c r="F16" s="8">
        <f>申請書入力シート!R6</f>
        <v>0</v>
      </c>
      <c r="G16" s="463">
        <f>申請書入力シート!U6</f>
        <v>0</v>
      </c>
      <c r="H16" s="464"/>
      <c r="I16" s="465"/>
      <c r="J16" s="455">
        <f>+申請書入力シート!AA6</f>
        <v>0</v>
      </c>
      <c r="K16" s="456"/>
      <c r="L16" s="456"/>
      <c r="M16" s="456"/>
      <c r="N16" s="456"/>
      <c r="O16" s="456"/>
      <c r="P16" s="456"/>
      <c r="Q16" s="456"/>
      <c r="R16" s="456"/>
      <c r="S16" s="457"/>
      <c r="T16" s="37"/>
    </row>
    <row r="17" spans="1:30" ht="18" customHeight="1" x14ac:dyDescent="0.15">
      <c r="A17" s="468" t="str">
        <f>+申請書入力シート!B7</f>
        <v>譲受人</v>
      </c>
      <c r="B17" s="468"/>
      <c r="C17" s="452">
        <f>+申請書入力シート!H7</f>
        <v>0</v>
      </c>
      <c r="D17" s="454"/>
      <c r="E17" s="453"/>
      <c r="F17" s="8">
        <f>申請書入力シート!R7</f>
        <v>0</v>
      </c>
      <c r="G17" s="463">
        <f>申請書入力シート!U7</f>
        <v>0</v>
      </c>
      <c r="H17" s="464"/>
      <c r="I17" s="465"/>
      <c r="J17" s="455">
        <f>+申請書入力シート!AA7</f>
        <v>0</v>
      </c>
      <c r="K17" s="456"/>
      <c r="L17" s="456"/>
      <c r="M17" s="456"/>
      <c r="N17" s="456"/>
      <c r="O17" s="456"/>
      <c r="P17" s="456"/>
      <c r="Q17" s="456"/>
      <c r="R17" s="456"/>
      <c r="S17" s="457"/>
      <c r="T17" s="37"/>
      <c r="U17" s="6" t="s">
        <v>1</v>
      </c>
    </row>
    <row r="18" spans="1:30" ht="18" customHeight="1" x14ac:dyDescent="0.15">
      <c r="V18" s="485">
        <f>申請書入力シート!B58</f>
        <v>0</v>
      </c>
      <c r="W18" s="485"/>
      <c r="X18" s="485"/>
      <c r="Y18" s="485"/>
      <c r="Z18" s="485"/>
      <c r="AA18" s="485"/>
      <c r="AB18" s="485"/>
      <c r="AC18" s="485"/>
      <c r="AD18" s="485"/>
    </row>
    <row r="19" spans="1:30" ht="18" customHeight="1" x14ac:dyDescent="0.15">
      <c r="A19" s="6" t="s">
        <v>214</v>
      </c>
      <c r="S19" s="148" t="s">
        <v>215</v>
      </c>
      <c r="V19" s="485"/>
      <c r="W19" s="485"/>
      <c r="X19" s="485"/>
      <c r="Y19" s="485"/>
      <c r="Z19" s="485"/>
      <c r="AA19" s="485"/>
      <c r="AB19" s="485"/>
      <c r="AC19" s="485"/>
      <c r="AD19" s="485"/>
    </row>
    <row r="20" spans="1:30" ht="18" customHeight="1" x14ac:dyDescent="0.15">
      <c r="A20" s="34"/>
      <c r="B20" s="28"/>
      <c r="C20" s="28"/>
      <c r="D20" s="452" t="s">
        <v>17</v>
      </c>
      <c r="E20" s="453"/>
      <c r="F20" s="34"/>
      <c r="G20" s="29"/>
      <c r="H20" s="11" t="s">
        <v>193</v>
      </c>
      <c r="I20" s="29" t="s">
        <v>22</v>
      </c>
      <c r="J20" s="29"/>
      <c r="K20" s="34"/>
      <c r="L20" s="28"/>
      <c r="M20" s="28"/>
      <c r="N20" s="489" t="s">
        <v>218</v>
      </c>
      <c r="O20" s="490"/>
      <c r="P20" s="491"/>
      <c r="Q20" s="495" t="s">
        <v>35</v>
      </c>
      <c r="R20" s="496"/>
      <c r="S20" s="497"/>
      <c r="V20" s="485"/>
      <c r="W20" s="485"/>
      <c r="X20" s="485"/>
      <c r="Y20" s="485"/>
      <c r="Z20" s="485"/>
      <c r="AA20" s="485"/>
      <c r="AB20" s="485"/>
      <c r="AC20" s="485"/>
      <c r="AD20" s="485"/>
    </row>
    <row r="21" spans="1:30" ht="18" customHeight="1" x14ac:dyDescent="0.15">
      <c r="A21" s="36"/>
      <c r="B21" s="37"/>
      <c r="C21" s="38"/>
      <c r="D21" s="30"/>
      <c r="E21" s="30"/>
      <c r="F21" s="451"/>
      <c r="G21" s="361"/>
      <c r="H21" s="15" t="s">
        <v>18</v>
      </c>
      <c r="I21" s="38" t="s">
        <v>23</v>
      </c>
      <c r="J21" s="38"/>
      <c r="K21" s="36" t="s">
        <v>28</v>
      </c>
      <c r="L21" s="37"/>
      <c r="M21" s="37"/>
      <c r="N21" s="458" t="s">
        <v>219</v>
      </c>
      <c r="O21" s="459"/>
      <c r="P21" s="460"/>
      <c r="Q21" s="486" t="s">
        <v>36</v>
      </c>
      <c r="R21" s="487"/>
      <c r="S21" s="488"/>
      <c r="V21" s="485"/>
      <c r="W21" s="485"/>
      <c r="X21" s="485"/>
      <c r="Y21" s="485"/>
      <c r="Z21" s="485"/>
      <c r="AA21" s="485"/>
      <c r="AB21" s="485"/>
      <c r="AC21" s="485"/>
      <c r="AD21" s="485"/>
    </row>
    <row r="22" spans="1:30" ht="18" customHeight="1" x14ac:dyDescent="0.15">
      <c r="A22" s="451"/>
      <c r="B22" s="357"/>
      <c r="C22" s="361"/>
      <c r="D22" s="33" t="s">
        <v>41</v>
      </c>
      <c r="E22" s="33" t="s">
        <v>51</v>
      </c>
      <c r="F22" s="466"/>
      <c r="G22" s="467"/>
      <c r="H22" s="15" t="s">
        <v>19</v>
      </c>
      <c r="I22" s="38" t="s">
        <v>24</v>
      </c>
      <c r="J22" s="38"/>
      <c r="K22" s="45" t="s">
        <v>29</v>
      </c>
      <c r="L22" s="46"/>
      <c r="M22" s="47"/>
      <c r="N22" s="492" t="s">
        <v>220</v>
      </c>
      <c r="O22" s="493"/>
      <c r="P22" s="494"/>
      <c r="Q22" s="461" t="s">
        <v>216</v>
      </c>
      <c r="R22" s="461" t="s">
        <v>217</v>
      </c>
      <c r="S22" s="30" t="s">
        <v>184</v>
      </c>
      <c r="V22" s="485"/>
      <c r="W22" s="485"/>
      <c r="X22" s="485"/>
      <c r="Y22" s="485"/>
      <c r="Z22" s="485"/>
      <c r="AA22" s="485"/>
      <c r="AB22" s="485"/>
      <c r="AC22" s="485"/>
      <c r="AD22" s="485"/>
    </row>
    <row r="23" spans="1:30" ht="18" customHeight="1" x14ac:dyDescent="0.15">
      <c r="A23" s="451" t="s">
        <v>207</v>
      </c>
      <c r="B23" s="357"/>
      <c r="C23" s="361"/>
      <c r="D23" s="33" t="s">
        <v>39</v>
      </c>
      <c r="E23" s="33"/>
      <c r="F23" s="451" t="s">
        <v>43</v>
      </c>
      <c r="G23" s="361"/>
      <c r="H23" s="15" t="s">
        <v>20</v>
      </c>
      <c r="I23" s="360" t="s">
        <v>25</v>
      </c>
      <c r="J23" s="361"/>
      <c r="K23" s="482" t="s">
        <v>30</v>
      </c>
      <c r="L23" s="483"/>
      <c r="M23" s="484"/>
      <c r="N23" s="510" t="s">
        <v>31</v>
      </c>
      <c r="O23" s="511"/>
      <c r="P23" s="48" t="s">
        <v>32</v>
      </c>
      <c r="Q23" s="462"/>
      <c r="R23" s="462"/>
      <c r="S23" s="33" t="s">
        <v>185</v>
      </c>
      <c r="V23" s="485"/>
      <c r="W23" s="485"/>
      <c r="X23" s="485"/>
      <c r="Y23" s="485"/>
      <c r="Z23" s="485"/>
      <c r="AA23" s="485"/>
      <c r="AB23" s="485"/>
      <c r="AC23" s="485"/>
      <c r="AD23" s="485"/>
    </row>
    <row r="24" spans="1:30" ht="18" customHeight="1" x14ac:dyDescent="0.15">
      <c r="A24" s="36"/>
      <c r="B24" s="37"/>
      <c r="C24" s="38"/>
      <c r="D24" s="33" t="s">
        <v>40</v>
      </c>
      <c r="E24" s="33" t="s">
        <v>42</v>
      </c>
      <c r="F24" s="466" t="s">
        <v>186</v>
      </c>
      <c r="G24" s="467"/>
      <c r="H24" s="15" t="s">
        <v>21</v>
      </c>
      <c r="I24" s="49" t="s">
        <v>26</v>
      </c>
      <c r="J24" s="38"/>
      <c r="K24" s="482" t="s">
        <v>187</v>
      </c>
      <c r="L24" s="483"/>
      <c r="M24" s="484"/>
      <c r="N24" s="512" t="s">
        <v>44</v>
      </c>
      <c r="O24" s="513"/>
      <c r="P24" s="50" t="s">
        <v>33</v>
      </c>
      <c r="Q24" s="462"/>
      <c r="R24" s="462"/>
      <c r="S24" s="33" t="s">
        <v>38</v>
      </c>
      <c r="V24" s="485"/>
      <c r="W24" s="485"/>
      <c r="X24" s="485"/>
      <c r="Y24" s="485"/>
      <c r="Z24" s="485"/>
      <c r="AA24" s="485"/>
      <c r="AB24" s="485"/>
      <c r="AC24" s="485"/>
      <c r="AD24" s="485"/>
    </row>
    <row r="25" spans="1:30" ht="18" customHeight="1" x14ac:dyDescent="0.15">
      <c r="A25" s="36"/>
      <c r="B25" s="37"/>
      <c r="C25" s="38"/>
      <c r="D25" s="15"/>
      <c r="E25" s="15"/>
      <c r="F25" s="36"/>
      <c r="G25" s="38"/>
      <c r="H25" s="33" t="s">
        <v>188</v>
      </c>
      <c r="I25" s="49" t="s">
        <v>27</v>
      </c>
      <c r="J25" s="38"/>
      <c r="K25" s="36"/>
      <c r="L25" s="37"/>
      <c r="M25" s="37"/>
      <c r="N25" s="512" t="s">
        <v>45</v>
      </c>
      <c r="O25" s="513"/>
      <c r="P25" s="50" t="s">
        <v>34</v>
      </c>
      <c r="Q25" s="462"/>
      <c r="R25" s="462"/>
      <c r="S25" s="33"/>
      <c r="V25" s="485"/>
      <c r="W25" s="485"/>
      <c r="X25" s="485"/>
      <c r="Y25" s="485"/>
      <c r="Z25" s="485"/>
      <c r="AA25" s="485"/>
      <c r="AB25" s="485"/>
      <c r="AC25" s="485"/>
      <c r="AD25" s="485"/>
    </row>
    <row r="26" spans="1:30" ht="18" customHeight="1" x14ac:dyDescent="0.15">
      <c r="A26" s="441" t="str">
        <f>IF(申請書入力シート!B19="",申請書入力シート!H19&amp;申請書入力シート!N19,申請書入力シート!B19&amp;"字"&amp;申請書入力シート!H19&amp;申請書入力シート!N19)</f>
        <v/>
      </c>
      <c r="B26" s="442"/>
      <c r="C26" s="443"/>
      <c r="D26" s="146">
        <f>申請書入力シート!S19</f>
        <v>0</v>
      </c>
      <c r="E26" s="146">
        <f>申請書入力シート!U19</f>
        <v>0</v>
      </c>
      <c r="F26" s="439">
        <f>申請書入力シート!W19</f>
        <v>0</v>
      </c>
      <c r="G26" s="440"/>
      <c r="H26" s="147" t="str">
        <f>申請書入力シート!AC19</f>
        <v/>
      </c>
      <c r="I26" s="444" t="str">
        <f>申請書入力シート!AH19</f>
        <v>無償</v>
      </c>
      <c r="J26" s="445"/>
      <c r="K26" s="446" t="str">
        <f>IF(F26&gt;0,申請書入力シート!AL19,"")</f>
        <v/>
      </c>
      <c r="L26" s="447"/>
      <c r="M26" s="448"/>
      <c r="N26" s="449">
        <f>+申請書入力シート!AR19</f>
        <v>0</v>
      </c>
      <c r="O26" s="450"/>
      <c r="P26" s="147">
        <f>+申請書入力シート!AT19</f>
        <v>0</v>
      </c>
      <c r="Q26" s="146" t="str">
        <f>申請書入力シート!AX19</f>
        <v>〇</v>
      </c>
      <c r="R26" s="146"/>
      <c r="S26" s="146">
        <f>申請書入力シート!AZ19</f>
        <v>0</v>
      </c>
    </row>
    <row r="27" spans="1:30" ht="18" customHeight="1" x14ac:dyDescent="0.15">
      <c r="A27" s="441" t="str">
        <f>IF(F26&gt;0,IF(F27&gt;0,IF(申請書入力シート!B20="",申請書入力シート!H20&amp;申請書入力シート!N20,申請書入力シート!B20&amp;"字"&amp;申請書入力シート!H20&amp;申請書入力シート!N20),"以下余白"),"")</f>
        <v/>
      </c>
      <c r="B27" s="442"/>
      <c r="C27" s="443"/>
      <c r="D27" s="146" t="str">
        <f>申請書入力シート!S20</f>
        <v/>
      </c>
      <c r="E27" s="146" t="str">
        <f>申請書入力シート!U20</f>
        <v/>
      </c>
      <c r="F27" s="439">
        <f>申請書入力シート!W20</f>
        <v>0</v>
      </c>
      <c r="G27" s="440"/>
      <c r="H27" s="147" t="str">
        <f>申請書入力シート!AC20</f>
        <v/>
      </c>
      <c r="I27" s="444" t="str">
        <f>申請書入力シート!AH20</f>
        <v/>
      </c>
      <c r="J27" s="445"/>
      <c r="K27" s="446" t="str">
        <f>申請書入力シート!AL20</f>
        <v/>
      </c>
      <c r="L27" s="447"/>
      <c r="M27" s="448"/>
      <c r="N27" s="449">
        <f>+申請書入力シート!AR20</f>
        <v>0</v>
      </c>
      <c r="O27" s="450"/>
      <c r="P27" s="147">
        <f>+申請書入力シート!AT20</f>
        <v>0</v>
      </c>
      <c r="Q27" s="146" t="str">
        <f>申請書入力シート!AX20</f>
        <v/>
      </c>
      <c r="R27" s="146"/>
      <c r="S27" s="146">
        <f>申請書入力シート!AZ20</f>
        <v>0</v>
      </c>
      <c r="U27" s="210"/>
      <c r="V27" s="514"/>
      <c r="W27" s="514"/>
      <c r="X27" s="514"/>
      <c r="Y27" s="514"/>
      <c r="Z27" s="514"/>
      <c r="AA27" s="514"/>
      <c r="AB27" s="514"/>
      <c r="AC27" s="514"/>
      <c r="AD27" s="514"/>
    </row>
    <row r="28" spans="1:30" ht="18" customHeight="1" x14ac:dyDescent="0.15">
      <c r="A28" s="441" t="str">
        <f>IF(F27&gt;0,IF(F28&gt;0,IF(申請書入力シート!B21="",申請書入力シート!H21&amp;申請書入力シート!N21,申請書入力シート!B21&amp;"字"&amp;申請書入力シート!H21&amp;申請書入力シート!N21),"以下余白"),"")</f>
        <v/>
      </c>
      <c r="B28" s="442"/>
      <c r="C28" s="443"/>
      <c r="D28" s="146" t="str">
        <f>申請書入力シート!S21</f>
        <v/>
      </c>
      <c r="E28" s="146" t="str">
        <f>申請書入力シート!U21</f>
        <v/>
      </c>
      <c r="F28" s="439">
        <f>申請書入力シート!W21</f>
        <v>0</v>
      </c>
      <c r="G28" s="440"/>
      <c r="H28" s="147" t="str">
        <f>申請書入力シート!AC21</f>
        <v/>
      </c>
      <c r="I28" s="444" t="str">
        <f>申請書入力シート!AH21</f>
        <v/>
      </c>
      <c r="J28" s="445"/>
      <c r="K28" s="446" t="str">
        <f>申請書入力シート!AL21</f>
        <v/>
      </c>
      <c r="L28" s="447"/>
      <c r="M28" s="448"/>
      <c r="N28" s="449">
        <f>+申請書入力シート!AR21</f>
        <v>0</v>
      </c>
      <c r="O28" s="450"/>
      <c r="P28" s="147">
        <f>+申請書入力シート!AT21</f>
        <v>0</v>
      </c>
      <c r="Q28" s="146" t="str">
        <f>申請書入力シート!AX21</f>
        <v/>
      </c>
      <c r="R28" s="146"/>
      <c r="S28" s="146">
        <f>申請書入力シート!AZ21</f>
        <v>0</v>
      </c>
      <c r="U28" s="210"/>
      <c r="V28" s="514"/>
      <c r="W28" s="514"/>
      <c r="X28" s="514"/>
      <c r="Y28" s="514"/>
      <c r="Z28" s="514"/>
      <c r="AA28" s="514"/>
      <c r="AB28" s="514"/>
      <c r="AC28" s="514"/>
      <c r="AD28" s="514"/>
    </row>
    <row r="29" spans="1:30" ht="18" customHeight="1" x14ac:dyDescent="0.15">
      <c r="A29" s="441" t="str">
        <f>IF(F28&gt;0,IF(F29&gt;0,IF(申請書入力シート!B22="",申請書入力シート!H22&amp;申請書入力シート!N22,申請書入力シート!B22&amp;"字"&amp;申請書入力シート!H22&amp;申請書入力シート!N22),"以下余白"),"")</f>
        <v/>
      </c>
      <c r="B29" s="442"/>
      <c r="C29" s="443"/>
      <c r="D29" s="146" t="str">
        <f>申請書入力シート!S22</f>
        <v/>
      </c>
      <c r="E29" s="146" t="str">
        <f>申請書入力シート!U22</f>
        <v/>
      </c>
      <c r="F29" s="439">
        <f>申請書入力シート!W22</f>
        <v>0</v>
      </c>
      <c r="G29" s="440"/>
      <c r="H29" s="147" t="str">
        <f>申請書入力シート!AC22</f>
        <v/>
      </c>
      <c r="I29" s="444" t="str">
        <f>申請書入力シート!AH22</f>
        <v/>
      </c>
      <c r="J29" s="445"/>
      <c r="K29" s="446" t="str">
        <f>申請書入力シート!AL22</f>
        <v/>
      </c>
      <c r="L29" s="447"/>
      <c r="M29" s="448"/>
      <c r="N29" s="449">
        <f>+申請書入力シート!AR22</f>
        <v>0</v>
      </c>
      <c r="O29" s="450"/>
      <c r="P29" s="147">
        <f>+申請書入力シート!AT22</f>
        <v>0</v>
      </c>
      <c r="Q29" s="146" t="str">
        <f>申請書入力シート!AX22</f>
        <v/>
      </c>
      <c r="R29" s="146"/>
      <c r="S29" s="146">
        <f>申請書入力シート!AZ22</f>
        <v>0</v>
      </c>
      <c r="U29" s="209">
        <v>1</v>
      </c>
      <c r="V29" s="514" t="s">
        <v>296</v>
      </c>
      <c r="W29" s="514"/>
      <c r="X29" s="514"/>
      <c r="Y29" s="514"/>
      <c r="Z29" s="514"/>
      <c r="AA29" s="514"/>
      <c r="AB29" s="514"/>
      <c r="AC29" s="514"/>
      <c r="AD29" s="514"/>
    </row>
    <row r="30" spans="1:30" ht="18" customHeight="1" x14ac:dyDescent="0.15">
      <c r="A30" s="441" t="str">
        <f>IF(F29&gt;0,IF(F30&gt;0,IF(申請書入力シート!B23="",申請書入力シート!H23&amp;申請書入力シート!N23,申請書入力シート!B23&amp;"字"&amp;申請書入力シート!H23&amp;申請書入力シート!N23),"以下余白"),"")</f>
        <v/>
      </c>
      <c r="B30" s="442"/>
      <c r="C30" s="443"/>
      <c r="D30" s="146" t="str">
        <f>申請書入力シート!S23</f>
        <v/>
      </c>
      <c r="E30" s="146" t="str">
        <f>申請書入力シート!U23</f>
        <v/>
      </c>
      <c r="F30" s="439">
        <f>申請書入力シート!W23</f>
        <v>0</v>
      </c>
      <c r="G30" s="440"/>
      <c r="H30" s="147" t="str">
        <f>申請書入力シート!AC23</f>
        <v/>
      </c>
      <c r="I30" s="444" t="str">
        <f>申請書入力シート!AH23</f>
        <v/>
      </c>
      <c r="J30" s="445"/>
      <c r="K30" s="446" t="str">
        <f>申請書入力シート!AL23</f>
        <v/>
      </c>
      <c r="L30" s="447"/>
      <c r="M30" s="448"/>
      <c r="N30" s="449">
        <f>+申請書入力シート!AR23</f>
        <v>0</v>
      </c>
      <c r="O30" s="450"/>
      <c r="P30" s="147">
        <f>+申請書入力シート!AT23</f>
        <v>0</v>
      </c>
      <c r="Q30" s="146" t="str">
        <f>申請書入力シート!AX23</f>
        <v/>
      </c>
      <c r="R30" s="146"/>
      <c r="S30" s="146">
        <f>申請書入力シート!AZ23</f>
        <v>0</v>
      </c>
      <c r="U30" s="209"/>
      <c r="V30" s="514" t="s">
        <v>297</v>
      </c>
      <c r="W30" s="514"/>
      <c r="X30" s="514"/>
      <c r="Y30" s="514"/>
      <c r="Z30" s="514"/>
      <c r="AA30" s="514"/>
      <c r="AB30" s="514"/>
      <c r="AC30" s="514"/>
      <c r="AD30" s="514"/>
    </row>
    <row r="31" spans="1:30" ht="18" customHeight="1" x14ac:dyDescent="0.15">
      <c r="A31" s="441" t="str">
        <f>IF(F30&gt;0,IF(F31&gt;0,IF(申請書入力シート!B24="",申請書入力シート!H24&amp;申請書入力シート!N24,申請書入力シート!B24&amp;"字"&amp;申請書入力シート!H24&amp;申請書入力シート!N24),"以下余白"),"")</f>
        <v/>
      </c>
      <c r="B31" s="442"/>
      <c r="C31" s="443"/>
      <c r="D31" s="146" t="str">
        <f>申請書入力シート!S24</f>
        <v/>
      </c>
      <c r="E31" s="146" t="str">
        <f>申請書入力シート!U24</f>
        <v/>
      </c>
      <c r="F31" s="439">
        <f>申請書入力シート!W24</f>
        <v>0</v>
      </c>
      <c r="G31" s="440"/>
      <c r="H31" s="147" t="str">
        <f>申請書入力シート!AC24</f>
        <v/>
      </c>
      <c r="I31" s="444" t="str">
        <f>申請書入力シート!AH24</f>
        <v/>
      </c>
      <c r="J31" s="445"/>
      <c r="K31" s="446" t="str">
        <f>申請書入力シート!AL24</f>
        <v/>
      </c>
      <c r="L31" s="447"/>
      <c r="M31" s="448"/>
      <c r="N31" s="449">
        <f>+申請書入力シート!AR24</f>
        <v>0</v>
      </c>
      <c r="O31" s="450"/>
      <c r="P31" s="147">
        <f>+申請書入力シート!AT24</f>
        <v>0</v>
      </c>
      <c r="Q31" s="146" t="str">
        <f>申請書入力シート!AX24</f>
        <v/>
      </c>
      <c r="R31" s="146"/>
      <c r="S31" s="146">
        <f>申請書入力シート!AZ24</f>
        <v>0</v>
      </c>
      <c r="U31" s="209"/>
      <c r="V31" s="514" t="s">
        <v>298</v>
      </c>
      <c r="W31" s="514"/>
      <c r="X31" s="514"/>
      <c r="Y31" s="514"/>
      <c r="Z31" s="514"/>
      <c r="AA31" s="514"/>
      <c r="AB31" s="514"/>
      <c r="AC31" s="514"/>
      <c r="AD31" s="514"/>
    </row>
    <row r="32" spans="1:30" ht="18" customHeight="1" x14ac:dyDescent="0.15">
      <c r="A32" s="441" t="str">
        <f>IF(F31&gt;0,IF(F32&gt;0,IF(申請書入力シート!B25="",申請書入力シート!H25&amp;申請書入力シート!N25,申請書入力シート!B25&amp;"字"&amp;申請書入力シート!H25&amp;申請書入力シート!N25),"以下余白"),"")</f>
        <v/>
      </c>
      <c r="B32" s="442"/>
      <c r="C32" s="443"/>
      <c r="D32" s="146" t="str">
        <f>申請書入力シート!S25</f>
        <v/>
      </c>
      <c r="E32" s="146" t="str">
        <f>申請書入力シート!U25</f>
        <v/>
      </c>
      <c r="F32" s="439">
        <f>申請書入力シート!W25</f>
        <v>0</v>
      </c>
      <c r="G32" s="440"/>
      <c r="H32" s="147" t="str">
        <f>申請書入力シート!AC25</f>
        <v/>
      </c>
      <c r="I32" s="444" t="str">
        <f>申請書入力シート!AH25</f>
        <v/>
      </c>
      <c r="J32" s="445"/>
      <c r="K32" s="446" t="str">
        <f>申請書入力シート!AL25</f>
        <v/>
      </c>
      <c r="L32" s="447"/>
      <c r="M32" s="448"/>
      <c r="N32" s="449">
        <f>+申請書入力シート!AR25</f>
        <v>0</v>
      </c>
      <c r="O32" s="450"/>
      <c r="P32" s="147">
        <f>+申請書入力シート!AT25</f>
        <v>0</v>
      </c>
      <c r="Q32" s="146" t="str">
        <f>申請書入力シート!AX25</f>
        <v/>
      </c>
      <c r="R32" s="146"/>
      <c r="S32" s="146">
        <f>申請書入力シート!AZ25</f>
        <v>0</v>
      </c>
      <c r="U32" s="209"/>
      <c r="V32" s="514" t="s">
        <v>299</v>
      </c>
      <c r="W32" s="514"/>
      <c r="X32" s="514"/>
      <c r="Y32" s="514"/>
      <c r="Z32" s="514"/>
      <c r="AA32" s="514"/>
      <c r="AB32" s="514"/>
      <c r="AC32" s="514"/>
      <c r="AD32" s="514"/>
    </row>
    <row r="33" spans="1:30" ht="18" customHeight="1" x14ac:dyDescent="0.15">
      <c r="A33" s="441" t="str">
        <f>IF(F32&gt;0,IF(F33&gt;0,IF(申請書入力シート!B26="",申請書入力シート!H26&amp;申請書入力シート!N26,申請書入力シート!B26&amp;"字"&amp;申請書入力シート!H26&amp;申請書入力シート!N26),"以下余白"),"")</f>
        <v/>
      </c>
      <c r="B33" s="442"/>
      <c r="C33" s="443"/>
      <c r="D33" s="146" t="str">
        <f>申請書入力シート!S26</f>
        <v/>
      </c>
      <c r="E33" s="146" t="str">
        <f>申請書入力シート!U26</f>
        <v/>
      </c>
      <c r="F33" s="439">
        <f>申請書入力シート!W26</f>
        <v>0</v>
      </c>
      <c r="G33" s="440"/>
      <c r="H33" s="147" t="str">
        <f>申請書入力シート!AC26</f>
        <v/>
      </c>
      <c r="I33" s="444" t="str">
        <f>申請書入力シート!AH26</f>
        <v/>
      </c>
      <c r="J33" s="445"/>
      <c r="K33" s="446" t="str">
        <f>申請書入力シート!AL26</f>
        <v/>
      </c>
      <c r="L33" s="447"/>
      <c r="M33" s="448"/>
      <c r="N33" s="449">
        <f>+申請書入力シート!AR26</f>
        <v>0</v>
      </c>
      <c r="O33" s="450"/>
      <c r="P33" s="147">
        <f>+申請書入力シート!AT26</f>
        <v>0</v>
      </c>
      <c r="Q33" s="146" t="str">
        <f>申請書入力シート!AX26</f>
        <v/>
      </c>
      <c r="R33" s="146"/>
      <c r="S33" s="146">
        <f>申請書入力シート!AZ26</f>
        <v>0</v>
      </c>
      <c r="U33" s="209"/>
      <c r="V33" s="514" t="s">
        <v>300</v>
      </c>
      <c r="W33" s="514"/>
      <c r="X33" s="514"/>
      <c r="Y33" s="514"/>
      <c r="Z33" s="514"/>
      <c r="AA33" s="514"/>
      <c r="AB33" s="514"/>
      <c r="AC33" s="514"/>
      <c r="AD33" s="514"/>
    </row>
    <row r="34" spans="1:30" ht="18" customHeight="1" x14ac:dyDescent="0.15">
      <c r="A34" s="441" t="str">
        <f>IF(F33&gt;0,IF(F34&gt;0,IF(申請書入力シート!B27="",申請書入力シート!H27&amp;申請書入力シート!N27,申請書入力シート!B27&amp;"字"&amp;申請書入力シート!H27&amp;申請書入力シート!N27),"以下余白"),"")</f>
        <v/>
      </c>
      <c r="B34" s="442"/>
      <c r="C34" s="443"/>
      <c r="D34" s="146" t="str">
        <f>申請書入力シート!S27</f>
        <v/>
      </c>
      <c r="E34" s="146" t="str">
        <f>申請書入力シート!U27</f>
        <v/>
      </c>
      <c r="F34" s="439">
        <f>申請書入力シート!W27</f>
        <v>0</v>
      </c>
      <c r="G34" s="440"/>
      <c r="H34" s="147" t="str">
        <f>申請書入力シート!AC27</f>
        <v/>
      </c>
      <c r="I34" s="444" t="str">
        <f>申請書入力シート!AH27</f>
        <v/>
      </c>
      <c r="J34" s="445"/>
      <c r="K34" s="446" t="str">
        <f>申請書入力シート!AL27</f>
        <v/>
      </c>
      <c r="L34" s="447"/>
      <c r="M34" s="448"/>
      <c r="N34" s="449">
        <f>+申請書入力シート!AR27</f>
        <v>0</v>
      </c>
      <c r="O34" s="450"/>
      <c r="P34" s="147">
        <f>+申請書入力シート!AT27</f>
        <v>0</v>
      </c>
      <c r="Q34" s="146" t="str">
        <f>申請書入力シート!AX27</f>
        <v/>
      </c>
      <c r="R34" s="146"/>
      <c r="S34" s="146">
        <f>申請書入力シート!AZ27</f>
        <v>0</v>
      </c>
      <c r="U34" s="209">
        <v>2</v>
      </c>
      <c r="V34" s="514" t="s">
        <v>302</v>
      </c>
      <c r="W34" s="514"/>
      <c r="X34" s="514"/>
      <c r="Y34" s="514"/>
      <c r="Z34" s="514"/>
      <c r="AA34" s="514"/>
      <c r="AB34" s="514"/>
      <c r="AC34" s="514"/>
      <c r="AD34" s="514"/>
    </row>
    <row r="35" spans="1:30" ht="18" customHeight="1" x14ac:dyDescent="0.15">
      <c r="A35" s="441" t="str">
        <f>IF(F34&gt;0,IF(F35&gt;0,IF(申請書入力シート!B28="",申請書入力シート!H28&amp;申請書入力シート!N28,申請書入力シート!B28&amp;"字"&amp;申請書入力シート!H28&amp;申請書入力シート!N28),"以下余白"),"")</f>
        <v/>
      </c>
      <c r="B35" s="442"/>
      <c r="C35" s="443"/>
      <c r="D35" s="146" t="str">
        <f>申請書入力シート!S28</f>
        <v/>
      </c>
      <c r="E35" s="146" t="str">
        <f>申請書入力シート!U28</f>
        <v/>
      </c>
      <c r="F35" s="439">
        <f>申請書入力シート!W28</f>
        <v>0</v>
      </c>
      <c r="G35" s="440"/>
      <c r="H35" s="147" t="str">
        <f>申請書入力シート!AC28</f>
        <v/>
      </c>
      <c r="I35" s="444" t="str">
        <f>申請書入力シート!AH28</f>
        <v/>
      </c>
      <c r="J35" s="445"/>
      <c r="K35" s="446" t="str">
        <f>申請書入力シート!AL28</f>
        <v/>
      </c>
      <c r="L35" s="447"/>
      <c r="M35" s="448"/>
      <c r="N35" s="449">
        <f>+申請書入力シート!AR28</f>
        <v>0</v>
      </c>
      <c r="O35" s="450"/>
      <c r="P35" s="147">
        <f>+申請書入力シート!AT28</f>
        <v>0</v>
      </c>
      <c r="Q35" s="146" t="str">
        <f>申請書入力シート!AX28</f>
        <v/>
      </c>
      <c r="R35" s="146"/>
      <c r="S35" s="146">
        <f>申請書入力シート!AZ28</f>
        <v>0</v>
      </c>
      <c r="U35" s="210"/>
      <c r="V35" s="514" t="s">
        <v>301</v>
      </c>
      <c r="W35" s="514"/>
      <c r="X35" s="514"/>
      <c r="Y35" s="514"/>
      <c r="Z35" s="514"/>
      <c r="AA35" s="514"/>
      <c r="AB35" s="514"/>
      <c r="AC35" s="514"/>
      <c r="AD35" s="514"/>
    </row>
    <row r="36" spans="1:30" ht="18" customHeight="1" x14ac:dyDescent="0.15">
      <c r="A36" s="441" t="str">
        <f>IF(F35&gt;0,IF(F36&gt;0,IF(申請書入力シート!B29="",申請書入力シート!H29&amp;申請書入力シート!N29,申請書入力シート!B29&amp;"字"&amp;申請書入力シート!H29&amp;申請書入力シート!N29),"以下余白"),"")</f>
        <v/>
      </c>
      <c r="B36" s="442"/>
      <c r="C36" s="443"/>
      <c r="D36" s="146" t="str">
        <f>申請書入力シート!S29</f>
        <v/>
      </c>
      <c r="E36" s="146" t="str">
        <f>申請書入力シート!U29</f>
        <v/>
      </c>
      <c r="F36" s="439">
        <f>申請書入力シート!W29</f>
        <v>0</v>
      </c>
      <c r="G36" s="440"/>
      <c r="H36" s="147" t="str">
        <f>申請書入力シート!AC29</f>
        <v/>
      </c>
      <c r="I36" s="444" t="str">
        <f>申請書入力シート!AH29</f>
        <v/>
      </c>
      <c r="J36" s="445"/>
      <c r="K36" s="446" t="str">
        <f>申請書入力シート!AL29</f>
        <v/>
      </c>
      <c r="L36" s="447"/>
      <c r="M36" s="448"/>
      <c r="N36" s="449">
        <f>+申請書入力シート!AR29</f>
        <v>0</v>
      </c>
      <c r="O36" s="450"/>
      <c r="P36" s="147">
        <f>+申請書入力シート!AT29</f>
        <v>0</v>
      </c>
      <c r="Q36" s="146" t="str">
        <f>申請書入力シート!AX29</f>
        <v/>
      </c>
      <c r="R36" s="146"/>
      <c r="S36" s="146">
        <f>申請書入力シート!AZ29</f>
        <v>0</v>
      </c>
      <c r="U36" s="209">
        <v>3</v>
      </c>
      <c r="V36" s="514" t="s">
        <v>303</v>
      </c>
      <c r="W36" s="514"/>
      <c r="X36" s="514"/>
      <c r="Y36" s="514"/>
      <c r="Z36" s="514"/>
      <c r="AA36" s="514"/>
      <c r="AB36" s="514"/>
      <c r="AC36" s="514"/>
      <c r="AD36" s="514"/>
    </row>
    <row r="37" spans="1:30" ht="18" customHeight="1" x14ac:dyDescent="0.15">
      <c r="A37" s="441" t="str">
        <f>IF(F36&gt;0,IF(F37&gt;0,IF(申請書入力シート!B30="",申請書入力シート!H30&amp;申請書入力シート!N30,申請書入力シート!B30&amp;"字"&amp;申請書入力シート!H30&amp;申請書入力シート!N30),"以下余白"),"")</f>
        <v/>
      </c>
      <c r="B37" s="442"/>
      <c r="C37" s="443"/>
      <c r="D37" s="146" t="str">
        <f>申請書入力シート!S30</f>
        <v/>
      </c>
      <c r="E37" s="146" t="str">
        <f>申請書入力シート!U30</f>
        <v/>
      </c>
      <c r="F37" s="439">
        <f>申請書入力シート!W30</f>
        <v>0</v>
      </c>
      <c r="G37" s="440"/>
      <c r="H37" s="147" t="str">
        <f>申請書入力シート!AC30</f>
        <v/>
      </c>
      <c r="I37" s="444" t="str">
        <f>申請書入力シート!AH30</f>
        <v/>
      </c>
      <c r="J37" s="445"/>
      <c r="K37" s="446" t="str">
        <f>申請書入力シート!AL30</f>
        <v/>
      </c>
      <c r="L37" s="447"/>
      <c r="M37" s="448"/>
      <c r="N37" s="449">
        <f>+申請書入力シート!AR30</f>
        <v>0</v>
      </c>
      <c r="O37" s="450"/>
      <c r="P37" s="147">
        <f>+申請書入力シート!AT30</f>
        <v>0</v>
      </c>
      <c r="Q37" s="146" t="str">
        <f>申請書入力シート!AX30</f>
        <v/>
      </c>
      <c r="R37" s="146"/>
      <c r="S37" s="146">
        <f>申請書入力シート!AZ30</f>
        <v>0</v>
      </c>
      <c r="U37" s="210"/>
      <c r="V37" s="514" t="s">
        <v>304</v>
      </c>
      <c r="W37" s="514"/>
      <c r="X37" s="514"/>
      <c r="Y37" s="514"/>
      <c r="Z37" s="514"/>
      <c r="AA37" s="514"/>
      <c r="AB37" s="514"/>
      <c r="AC37" s="514"/>
      <c r="AD37" s="514"/>
    </row>
    <row r="38" spans="1:30" ht="18" customHeight="1" x14ac:dyDescent="0.15">
      <c r="A38" s="441" t="str">
        <f>IF(F37&gt;0,IF(F38&gt;0,IF(申請書入力シート!B31="",申請書入力シート!H31&amp;申請書入力シート!N31,申請書入力シート!B31&amp;"字"&amp;申請書入力シート!H31&amp;申請書入力シート!N31),"以下余白"),"")</f>
        <v/>
      </c>
      <c r="B38" s="442"/>
      <c r="C38" s="443"/>
      <c r="D38" s="146" t="str">
        <f>申請書入力シート!S31</f>
        <v/>
      </c>
      <c r="E38" s="146" t="str">
        <f>申請書入力シート!U31</f>
        <v/>
      </c>
      <c r="F38" s="439">
        <f>申請書入力シート!W31</f>
        <v>0</v>
      </c>
      <c r="G38" s="440"/>
      <c r="H38" s="147" t="str">
        <f>申請書入力シート!AC31</f>
        <v/>
      </c>
      <c r="I38" s="444" t="str">
        <f>申請書入力シート!AH31</f>
        <v/>
      </c>
      <c r="J38" s="445"/>
      <c r="K38" s="446" t="str">
        <f>申請書入力シート!AL31</f>
        <v/>
      </c>
      <c r="L38" s="447"/>
      <c r="M38" s="448"/>
      <c r="N38" s="449">
        <f>+申請書入力シート!AR31</f>
        <v>0</v>
      </c>
      <c r="O38" s="450"/>
      <c r="P38" s="147">
        <f>+申請書入力シート!AT31</f>
        <v>0</v>
      </c>
      <c r="Q38" s="146" t="str">
        <f>申請書入力シート!AX31</f>
        <v/>
      </c>
      <c r="R38" s="146"/>
      <c r="S38" s="146">
        <f>申請書入力シート!AZ31</f>
        <v>0</v>
      </c>
      <c r="U38" s="55"/>
      <c r="V38" s="514" t="s">
        <v>305</v>
      </c>
      <c r="W38" s="514"/>
      <c r="X38" s="514"/>
      <c r="Y38" s="514"/>
      <c r="Z38" s="514"/>
      <c r="AA38" s="514"/>
      <c r="AB38" s="514"/>
      <c r="AC38" s="514"/>
      <c r="AD38" s="514"/>
    </row>
    <row r="39" spans="1:30" ht="18" customHeight="1" x14ac:dyDescent="0.15">
      <c r="A39" s="441" t="str">
        <f>IF(F38&gt;0,IF(F39&gt;0,IF(申請書入力シート!B32="",申請書入力シート!H32&amp;申請書入力シート!N32,申請書入力シート!B32&amp;"字"&amp;申請書入力シート!H32&amp;申請書入力シート!N32),"以下余白"),"")</f>
        <v/>
      </c>
      <c r="B39" s="442"/>
      <c r="C39" s="443"/>
      <c r="D39" s="146" t="str">
        <f>申請書入力シート!S32</f>
        <v/>
      </c>
      <c r="E39" s="146" t="str">
        <f>申請書入力シート!U32</f>
        <v/>
      </c>
      <c r="F39" s="439">
        <f>申請書入力シート!W32</f>
        <v>0</v>
      </c>
      <c r="G39" s="440"/>
      <c r="H39" s="147" t="str">
        <f>申請書入力シート!AC32</f>
        <v/>
      </c>
      <c r="I39" s="444" t="str">
        <f>申請書入力シート!AH32</f>
        <v/>
      </c>
      <c r="J39" s="445"/>
      <c r="K39" s="446" t="str">
        <f>申請書入力シート!AL32</f>
        <v/>
      </c>
      <c r="L39" s="447"/>
      <c r="M39" s="448"/>
      <c r="N39" s="449">
        <f>+申請書入力シート!AR32</f>
        <v>0</v>
      </c>
      <c r="O39" s="450"/>
      <c r="P39" s="147">
        <f>+申請書入力シート!AT32</f>
        <v>0</v>
      </c>
      <c r="Q39" s="146" t="str">
        <f>申請書入力シート!AX32</f>
        <v/>
      </c>
      <c r="R39" s="146"/>
      <c r="S39" s="146">
        <f>申請書入力シート!AZ31</f>
        <v>0</v>
      </c>
      <c r="U39" s="210">
        <v>4</v>
      </c>
      <c r="V39" s="514" t="s">
        <v>306</v>
      </c>
      <c r="W39" s="514"/>
      <c r="X39" s="514"/>
      <c r="Y39" s="514"/>
      <c r="Z39" s="514"/>
      <c r="AA39" s="514"/>
      <c r="AB39" s="514"/>
      <c r="AC39" s="514"/>
      <c r="AD39" s="514"/>
    </row>
    <row r="40" spans="1:30" ht="18" customHeight="1" x14ac:dyDescent="0.15">
      <c r="A40" s="441" t="str">
        <f>IF(F39&gt;0,IF(F40&gt;0,IF(申請書入力シート!B33="",申請書入力シート!H33&amp;申請書入力シート!N33,申請書入力シート!B33&amp;"字"&amp;申請書入力シート!H33&amp;申請書入力シート!N33),"以下余白"),"")</f>
        <v/>
      </c>
      <c r="B40" s="442"/>
      <c r="C40" s="443"/>
      <c r="D40" s="146" t="str">
        <f>申請書入力シート!S33</f>
        <v/>
      </c>
      <c r="E40" s="146" t="str">
        <f>申請書入力シート!U33</f>
        <v/>
      </c>
      <c r="F40" s="439">
        <f>申請書入力シート!W33</f>
        <v>0</v>
      </c>
      <c r="G40" s="440"/>
      <c r="H40" s="147" t="str">
        <f>申請書入力シート!AC33</f>
        <v/>
      </c>
      <c r="I40" s="444" t="str">
        <f>申請書入力シート!AH33</f>
        <v/>
      </c>
      <c r="J40" s="445"/>
      <c r="K40" s="446" t="str">
        <f>申請書入力シート!AL33</f>
        <v/>
      </c>
      <c r="L40" s="447"/>
      <c r="M40" s="448"/>
      <c r="N40" s="449">
        <f>+申請書入力シート!AR33</f>
        <v>0</v>
      </c>
      <c r="O40" s="450"/>
      <c r="P40" s="147">
        <f>+申請書入力シート!AT33</f>
        <v>0</v>
      </c>
      <c r="Q40" s="146" t="str">
        <f>申請書入力シート!AX33</f>
        <v/>
      </c>
      <c r="R40" s="146"/>
      <c r="S40" s="146">
        <f>申請書入力シート!AZ33</f>
        <v>0</v>
      </c>
      <c r="U40" s="210"/>
      <c r="V40" s="514" t="s">
        <v>307</v>
      </c>
      <c r="W40" s="514"/>
      <c r="X40" s="514"/>
      <c r="Y40" s="514"/>
      <c r="Z40" s="514"/>
      <c r="AA40" s="514"/>
      <c r="AB40" s="514"/>
      <c r="AC40" s="514"/>
      <c r="AD40" s="514"/>
    </row>
    <row r="41" spans="1:30" ht="18" customHeight="1" x14ac:dyDescent="0.15">
      <c r="A41" s="441" t="str">
        <f>IF(F40&gt;0,IF(F41&gt;0,IF(申請書入力シート!B34="",申請書入力シート!H34&amp;申請書入力シート!N34,申請書入力シート!B34&amp;"字"&amp;申請書入力シート!H34&amp;申請書入力シート!N34),"以下余白"),"")</f>
        <v/>
      </c>
      <c r="B41" s="442"/>
      <c r="C41" s="443"/>
      <c r="D41" s="146" t="str">
        <f>申請書入力シート!S34</f>
        <v/>
      </c>
      <c r="E41" s="146" t="str">
        <f>申請書入力シート!U34</f>
        <v/>
      </c>
      <c r="F41" s="439">
        <f>申請書入力シート!W34</f>
        <v>0</v>
      </c>
      <c r="G41" s="440"/>
      <c r="H41" s="147" t="str">
        <f>申請書入力シート!AC34</f>
        <v/>
      </c>
      <c r="I41" s="444" t="str">
        <f>申請書入力シート!AH34</f>
        <v/>
      </c>
      <c r="J41" s="445"/>
      <c r="K41" s="446" t="str">
        <f>申請書入力シート!AL34</f>
        <v/>
      </c>
      <c r="L41" s="447"/>
      <c r="M41" s="448"/>
      <c r="N41" s="449">
        <f>+申請書入力シート!AR34</f>
        <v>0</v>
      </c>
      <c r="O41" s="450"/>
      <c r="P41" s="147">
        <f>+申請書入力シート!AT34</f>
        <v>0</v>
      </c>
      <c r="Q41" s="146" t="str">
        <f>申請書入力シート!AX34</f>
        <v/>
      </c>
      <c r="R41" s="146"/>
      <c r="S41" s="146">
        <f>申請書入力シート!AZ34</f>
        <v>0</v>
      </c>
      <c r="U41" s="209"/>
      <c r="V41" s="514" t="s">
        <v>308</v>
      </c>
      <c r="W41" s="514"/>
      <c r="X41" s="514"/>
      <c r="Y41" s="514"/>
      <c r="Z41" s="514"/>
      <c r="AA41" s="514"/>
      <c r="AB41" s="514"/>
      <c r="AC41" s="514"/>
      <c r="AD41" s="514"/>
    </row>
    <row r="42" spans="1:30" ht="18" customHeight="1" x14ac:dyDescent="0.15">
      <c r="A42" s="236" t="s">
        <v>189</v>
      </c>
      <c r="B42" s="237" t="str">
        <f>IF(F26&gt;0,申請書入力シート!H35,"")</f>
        <v/>
      </c>
      <c r="C42" s="238" t="s">
        <v>325</v>
      </c>
      <c r="D42" s="238"/>
      <c r="E42" s="438">
        <f>申請書入力シート!T35</f>
        <v>0</v>
      </c>
      <c r="F42" s="438"/>
      <c r="G42" s="239" t="s">
        <v>50</v>
      </c>
      <c r="H42" s="239"/>
      <c r="I42" s="239"/>
      <c r="J42" s="481"/>
      <c r="K42" s="481"/>
      <c r="L42" s="515" t="s">
        <v>213</v>
      </c>
      <c r="M42" s="515"/>
      <c r="N42" s="515"/>
      <c r="O42" s="515"/>
      <c r="P42" s="438">
        <f>申請書入力シート!AM35</f>
        <v>0</v>
      </c>
      <c r="Q42" s="438"/>
      <c r="R42" s="239" t="s">
        <v>190</v>
      </c>
      <c r="S42" s="240"/>
      <c r="U42" s="210">
        <v>5</v>
      </c>
      <c r="V42" s="514" t="s">
        <v>309</v>
      </c>
      <c r="W42" s="514"/>
      <c r="X42" s="514"/>
      <c r="Y42" s="514"/>
      <c r="Z42" s="514"/>
      <c r="AA42" s="514"/>
      <c r="AB42" s="514"/>
      <c r="AC42" s="514"/>
      <c r="AD42" s="514"/>
    </row>
    <row r="43" spans="1:30" ht="18" customHeight="1" x14ac:dyDescent="0.15">
      <c r="U43" s="209"/>
      <c r="V43" s="514" t="s">
        <v>310</v>
      </c>
      <c r="W43" s="514"/>
      <c r="X43" s="514"/>
      <c r="Y43" s="514"/>
      <c r="Z43" s="514"/>
      <c r="AA43" s="514"/>
      <c r="AB43" s="514"/>
      <c r="AC43" s="514"/>
      <c r="AD43" s="514"/>
    </row>
    <row r="44" spans="1:30" ht="18" customHeight="1" x14ac:dyDescent="0.15">
      <c r="A44" s="6" t="s">
        <v>11</v>
      </c>
      <c r="U44" s="210"/>
      <c r="V44" s="514" t="s">
        <v>311</v>
      </c>
      <c r="W44" s="514"/>
      <c r="X44" s="514"/>
      <c r="Y44" s="514"/>
      <c r="Z44" s="514"/>
      <c r="AA44" s="514"/>
      <c r="AB44" s="514"/>
      <c r="AC44" s="514"/>
      <c r="AD44" s="514"/>
    </row>
    <row r="45" spans="1:30" ht="18" customHeight="1" x14ac:dyDescent="0.15">
      <c r="A45" s="34" t="s">
        <v>12</v>
      </c>
      <c r="B45" s="28"/>
      <c r="C45" s="29"/>
      <c r="D45" s="475">
        <f>申請書入力シート!P38</f>
        <v>0</v>
      </c>
      <c r="E45" s="476"/>
      <c r="F45" s="476"/>
      <c r="G45" s="476"/>
      <c r="H45" s="477"/>
      <c r="I45" s="18" t="s">
        <v>14</v>
      </c>
      <c r="J45" s="19"/>
      <c r="K45" s="19"/>
      <c r="L45" s="20"/>
      <c r="M45" s="116" t="s">
        <v>194</v>
      </c>
      <c r="N45" s="473"/>
      <c r="O45" s="473"/>
      <c r="P45" s="473"/>
      <c r="Q45" s="473"/>
      <c r="R45" s="473"/>
      <c r="S45" s="29"/>
      <c r="U45" s="210"/>
      <c r="V45" s="514" t="s">
        <v>312</v>
      </c>
      <c r="W45" s="514"/>
      <c r="X45" s="514"/>
      <c r="Y45" s="514"/>
      <c r="Z45" s="514"/>
      <c r="AA45" s="514"/>
      <c r="AB45" s="514"/>
      <c r="AC45" s="514"/>
      <c r="AD45" s="514"/>
    </row>
    <row r="46" spans="1:30" ht="18" customHeight="1" x14ac:dyDescent="0.15">
      <c r="A46" s="43"/>
      <c r="B46" s="31"/>
      <c r="C46" s="32"/>
      <c r="D46" s="478"/>
      <c r="E46" s="479"/>
      <c r="F46" s="479"/>
      <c r="G46" s="479"/>
      <c r="H46" s="480"/>
      <c r="I46" s="52"/>
      <c r="J46" s="53"/>
      <c r="K46" s="53"/>
      <c r="L46" s="54"/>
      <c r="M46" s="117" t="s">
        <v>208</v>
      </c>
      <c r="N46" s="474"/>
      <c r="O46" s="474"/>
      <c r="P46" s="474"/>
      <c r="Q46" s="474"/>
      <c r="R46" s="474"/>
      <c r="S46" s="32"/>
      <c r="U46" s="209">
        <v>6</v>
      </c>
      <c r="V46" s="514" t="s">
        <v>195</v>
      </c>
      <c r="W46" s="514"/>
      <c r="X46" s="514"/>
      <c r="Y46" s="514"/>
      <c r="Z46" s="514"/>
      <c r="AA46" s="514"/>
      <c r="AB46" s="514"/>
      <c r="AC46" s="514"/>
      <c r="AD46" s="514"/>
    </row>
    <row r="47" spans="1:30" ht="18" customHeight="1" x14ac:dyDescent="0.15">
      <c r="A47" s="34" t="s">
        <v>13</v>
      </c>
      <c r="B47" s="28"/>
      <c r="C47" s="29"/>
      <c r="D47" s="471">
        <f>申請書入力シート!P39</f>
        <v>0</v>
      </c>
      <c r="E47" s="472"/>
      <c r="F47" s="472"/>
      <c r="G47" s="105"/>
      <c r="H47" s="106"/>
      <c r="I47" s="18" t="s">
        <v>15</v>
      </c>
      <c r="J47" s="19"/>
      <c r="K47" s="18"/>
      <c r="L47" s="19"/>
      <c r="M47" s="518"/>
      <c r="N47" s="519"/>
      <c r="O47" s="519"/>
      <c r="P47" s="519"/>
      <c r="Q47" s="519"/>
      <c r="R47" s="519"/>
      <c r="S47" s="520"/>
      <c r="U47" s="209">
        <v>7</v>
      </c>
      <c r="V47" s="514" t="s">
        <v>196</v>
      </c>
      <c r="W47" s="514"/>
      <c r="X47" s="514"/>
      <c r="Y47" s="514"/>
      <c r="Z47" s="514"/>
      <c r="AA47" s="514"/>
      <c r="AB47" s="514"/>
      <c r="AC47" s="514"/>
      <c r="AD47" s="514"/>
    </row>
    <row r="48" spans="1:30" ht="18" customHeight="1" x14ac:dyDescent="0.15">
      <c r="A48" s="43"/>
      <c r="B48" s="31"/>
      <c r="C48" s="32"/>
      <c r="D48" s="469" t="str">
        <f>IF(申請書入力シート!P40=0,"無償",申請書入力シート!P40)</f>
        <v>無償</v>
      </c>
      <c r="E48" s="470"/>
      <c r="F48" s="470"/>
      <c r="G48" s="470"/>
      <c r="H48" s="150" t="str">
        <f>IF(D48="無償","","円")</f>
        <v/>
      </c>
      <c r="I48" s="43" t="s">
        <v>16</v>
      </c>
      <c r="J48" s="31"/>
      <c r="K48" s="43"/>
      <c r="L48" s="31"/>
      <c r="M48" s="521"/>
      <c r="N48" s="522"/>
      <c r="O48" s="522"/>
      <c r="P48" s="522"/>
      <c r="Q48" s="522"/>
      <c r="R48" s="522"/>
      <c r="S48" s="523"/>
      <c r="U48" s="209">
        <v>8</v>
      </c>
      <c r="V48" s="514" t="s">
        <v>197</v>
      </c>
      <c r="W48" s="514"/>
      <c r="X48" s="514"/>
      <c r="Y48" s="514"/>
      <c r="Z48" s="514"/>
      <c r="AA48" s="514"/>
      <c r="AB48" s="514"/>
      <c r="AC48" s="514"/>
      <c r="AD48" s="514"/>
    </row>
    <row r="49" spans="1:30" ht="18" customHeight="1" x14ac:dyDescent="0.15">
      <c r="A49" s="104"/>
      <c r="B49" s="104" t="s">
        <v>205</v>
      </c>
      <c r="C49" s="104" t="str">
        <f>申請書入力シート!AQ6</f>
        <v>無し</v>
      </c>
      <c r="D49" s="6" t="s">
        <v>206</v>
      </c>
      <c r="F49" s="6" t="str">
        <f>申請書入力シート!AQ7</f>
        <v>無し</v>
      </c>
      <c r="U49" s="55"/>
      <c r="V49" s="516"/>
      <c r="W49" s="516"/>
      <c r="X49" s="516"/>
      <c r="Y49" s="516"/>
      <c r="Z49" s="516"/>
      <c r="AA49" s="516"/>
      <c r="AB49" s="516"/>
      <c r="AC49" s="516"/>
      <c r="AD49" s="516"/>
    </row>
    <row r="50" spans="1:30" ht="18" customHeight="1" x14ac:dyDescent="0.15">
      <c r="U50" s="55"/>
      <c r="V50" s="516"/>
      <c r="W50" s="516"/>
      <c r="X50" s="516"/>
      <c r="Y50" s="516"/>
      <c r="Z50" s="516"/>
      <c r="AA50" s="516"/>
      <c r="AB50" s="516"/>
      <c r="AC50" s="516"/>
      <c r="AD50" s="516"/>
    </row>
    <row r="51" spans="1:30" ht="18" customHeight="1" x14ac:dyDescent="0.15">
      <c r="U51" s="55"/>
      <c r="V51" s="517"/>
      <c r="W51" s="517"/>
      <c r="X51" s="517"/>
      <c r="Y51" s="517"/>
      <c r="Z51" s="517"/>
      <c r="AA51" s="517"/>
      <c r="AB51" s="517"/>
      <c r="AC51" s="517"/>
      <c r="AD51" s="517"/>
    </row>
  </sheetData>
  <mergeCells count="159">
    <mergeCell ref="V35:AD35"/>
    <mergeCell ref="V36:AD36"/>
    <mergeCell ref="P42:Q42"/>
    <mergeCell ref="L42:O42"/>
    <mergeCell ref="V49:AD49"/>
    <mergeCell ref="V50:AD50"/>
    <mergeCell ref="V51:AD51"/>
    <mergeCell ref="V33:AD33"/>
    <mergeCell ref="V45:AD45"/>
    <mergeCell ref="V39:AD39"/>
    <mergeCell ref="V40:AD40"/>
    <mergeCell ref="V41:AD41"/>
    <mergeCell ref="V42:AD42"/>
    <mergeCell ref="V43:AD43"/>
    <mergeCell ref="V44:AD44"/>
    <mergeCell ref="V46:AD46"/>
    <mergeCell ref="V47:AD47"/>
    <mergeCell ref="V48:AD48"/>
    <mergeCell ref="V37:AD37"/>
    <mergeCell ref="V38:AD38"/>
    <mergeCell ref="M47:S48"/>
    <mergeCell ref="K34:M34"/>
    <mergeCell ref="N31:O31"/>
    <mergeCell ref="V27:AD27"/>
    <mergeCell ref="V28:AD28"/>
    <mergeCell ref="V29:AD29"/>
    <mergeCell ref="V30:AD30"/>
    <mergeCell ref="V31:AD31"/>
    <mergeCell ref="V32:AD32"/>
    <mergeCell ref="V34:AD34"/>
    <mergeCell ref="C15:E15"/>
    <mergeCell ref="K28:M28"/>
    <mergeCell ref="K29:M29"/>
    <mergeCell ref="I30:J30"/>
    <mergeCell ref="I31:J31"/>
    <mergeCell ref="I32:J32"/>
    <mergeCell ref="I33:J33"/>
    <mergeCell ref="K30:M30"/>
    <mergeCell ref="K31:M31"/>
    <mergeCell ref="I29:J29"/>
    <mergeCell ref="A28:C28"/>
    <mergeCell ref="A32:C32"/>
    <mergeCell ref="A30:C30"/>
    <mergeCell ref="K32:M32"/>
    <mergeCell ref="K33:M33"/>
    <mergeCell ref="F22:G22"/>
    <mergeCell ref="A12:S12"/>
    <mergeCell ref="A16:B16"/>
    <mergeCell ref="J15:S15"/>
    <mergeCell ref="A40:C40"/>
    <mergeCell ref="A31:C31"/>
    <mergeCell ref="F28:G28"/>
    <mergeCell ref="F29:G29"/>
    <mergeCell ref="F30:G30"/>
    <mergeCell ref="F31:G31"/>
    <mergeCell ref="N23:O23"/>
    <mergeCell ref="N24:O24"/>
    <mergeCell ref="N25:O25"/>
    <mergeCell ref="F32:G32"/>
    <mergeCell ref="F33:G33"/>
    <mergeCell ref="A36:C36"/>
    <mergeCell ref="A37:C37"/>
    <mergeCell ref="A38:C38"/>
    <mergeCell ref="F35:G35"/>
    <mergeCell ref="F36:G36"/>
    <mergeCell ref="F37:G37"/>
    <mergeCell ref="F38:G38"/>
    <mergeCell ref="I35:J35"/>
    <mergeCell ref="G16:I16"/>
    <mergeCell ref="A29:C29"/>
    <mergeCell ref="I41:J41"/>
    <mergeCell ref="K41:M41"/>
    <mergeCell ref="N41:O41"/>
    <mergeCell ref="AA3:AD3"/>
    <mergeCell ref="K23:M23"/>
    <mergeCell ref="K24:M24"/>
    <mergeCell ref="K26:M26"/>
    <mergeCell ref="V18:AD25"/>
    <mergeCell ref="Q21:S21"/>
    <mergeCell ref="I26:J26"/>
    <mergeCell ref="I27:J27"/>
    <mergeCell ref="I28:J28"/>
    <mergeCell ref="N20:P20"/>
    <mergeCell ref="N22:P22"/>
    <mergeCell ref="N27:O27"/>
    <mergeCell ref="N28:O28"/>
    <mergeCell ref="N26:O26"/>
    <mergeCell ref="Q20:S20"/>
    <mergeCell ref="Y14:Z15"/>
    <mergeCell ref="AB8:AD15"/>
    <mergeCell ref="A3:S3"/>
    <mergeCell ref="A15:B15"/>
    <mergeCell ref="V3:Z3"/>
    <mergeCell ref="G15:I15"/>
    <mergeCell ref="D48:G48"/>
    <mergeCell ref="I36:J36"/>
    <mergeCell ref="K35:M35"/>
    <mergeCell ref="F34:G34"/>
    <mergeCell ref="N36:O36"/>
    <mergeCell ref="N32:O32"/>
    <mergeCell ref="N33:O33"/>
    <mergeCell ref="N34:O34"/>
    <mergeCell ref="A33:C33"/>
    <mergeCell ref="A34:C34"/>
    <mergeCell ref="D47:F47"/>
    <mergeCell ref="N45:R45"/>
    <mergeCell ref="N46:R46"/>
    <mergeCell ref="D45:H45"/>
    <mergeCell ref="K40:M40"/>
    <mergeCell ref="I34:J34"/>
    <mergeCell ref="I40:J40"/>
    <mergeCell ref="N37:O37"/>
    <mergeCell ref="N38:O38"/>
    <mergeCell ref="N40:O40"/>
    <mergeCell ref="N35:O35"/>
    <mergeCell ref="D46:H46"/>
    <mergeCell ref="J42:K42"/>
    <mergeCell ref="F41:G41"/>
    <mergeCell ref="C16:E16"/>
    <mergeCell ref="J16:S16"/>
    <mergeCell ref="N21:P21"/>
    <mergeCell ref="C17:E17"/>
    <mergeCell ref="I23:J23"/>
    <mergeCell ref="F27:G27"/>
    <mergeCell ref="F26:G26"/>
    <mergeCell ref="A27:C27"/>
    <mergeCell ref="Q22:Q25"/>
    <mergeCell ref="R22:R25"/>
    <mergeCell ref="G17:I17"/>
    <mergeCell ref="F23:G23"/>
    <mergeCell ref="F24:G24"/>
    <mergeCell ref="A22:C22"/>
    <mergeCell ref="A17:B17"/>
    <mergeCell ref="A23:C23"/>
    <mergeCell ref="J17:S17"/>
    <mergeCell ref="N4:R4"/>
    <mergeCell ref="Y10:Z10"/>
    <mergeCell ref="Y11:Z11"/>
    <mergeCell ref="Y12:Z12"/>
    <mergeCell ref="E42:F42"/>
    <mergeCell ref="F40:G40"/>
    <mergeCell ref="A39:C39"/>
    <mergeCell ref="F39:G39"/>
    <mergeCell ref="I39:J39"/>
    <mergeCell ref="K39:M39"/>
    <mergeCell ref="N39:O39"/>
    <mergeCell ref="N29:O29"/>
    <mergeCell ref="N30:O30"/>
    <mergeCell ref="I37:J37"/>
    <mergeCell ref="I38:J38"/>
    <mergeCell ref="K36:M36"/>
    <mergeCell ref="K37:M37"/>
    <mergeCell ref="K38:M38"/>
    <mergeCell ref="A41:C41"/>
    <mergeCell ref="A35:C35"/>
    <mergeCell ref="A26:C26"/>
    <mergeCell ref="K27:M27"/>
    <mergeCell ref="F21:G21"/>
    <mergeCell ref="D20:E20"/>
  </mergeCells>
  <phoneticPr fontId="1"/>
  <pageMargins left="0.78740157480314965" right="0.39370078740157483" top="0.59055118110236227" bottom="0.39370078740157483" header="0.51181102362204722" footer="0.78740157480314965"/>
  <pageSetup paperSize="9" scale="91" orientation="portrait" r:id="rId1"/>
  <colBreaks count="1" manualBreakCount="1">
    <brk id="1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00FF"/>
  </sheetPr>
  <dimension ref="A1:BE117"/>
  <sheetViews>
    <sheetView showZeros="0" view="pageBreakPreview" zoomScaleNormal="100" zoomScaleSheetLayoutView="100" workbookViewId="0">
      <selection activeCell="BG30" sqref="BG30"/>
    </sheetView>
  </sheetViews>
  <sheetFormatPr defaultRowHeight="13.5" x14ac:dyDescent="0.15"/>
  <cols>
    <col min="1" max="1" width="1.625" customWidth="1"/>
    <col min="2" max="2" width="4.625" customWidth="1"/>
    <col min="3" max="3" width="3.625" customWidth="1"/>
    <col min="4" max="45" width="2.125" customWidth="1"/>
    <col min="46" max="46" width="1.625" customWidth="1"/>
    <col min="47" max="73" width="1.875" customWidth="1"/>
  </cols>
  <sheetData>
    <row r="1" spans="2:48" ht="15" customHeight="1" x14ac:dyDescent="0.15">
      <c r="B1" s="517" t="s">
        <v>79</v>
      </c>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c r="AC1" s="517"/>
      <c r="AD1" s="517"/>
      <c r="AE1" s="517"/>
      <c r="AF1" s="517"/>
      <c r="AG1" s="517"/>
      <c r="AH1" s="517"/>
      <c r="AI1" s="517"/>
      <c r="AJ1" s="517"/>
      <c r="AK1" s="517"/>
      <c r="AL1" s="517"/>
      <c r="AM1" s="517"/>
      <c r="AN1" s="517"/>
      <c r="AO1" s="517"/>
      <c r="AP1" s="517"/>
      <c r="AQ1" s="517"/>
      <c r="AR1" s="517"/>
      <c r="AS1" s="517"/>
      <c r="AT1" s="517"/>
    </row>
    <row r="2" spans="2:48" ht="15" customHeight="1" x14ac:dyDescent="0.15">
      <c r="B2" s="55"/>
      <c r="C2" s="55"/>
      <c r="D2" s="55"/>
      <c r="E2" s="55"/>
      <c r="F2" s="55"/>
      <c r="G2" s="55"/>
      <c r="H2" s="55"/>
      <c r="I2" s="55"/>
      <c r="J2" s="55"/>
      <c r="K2" s="55"/>
      <c r="L2" s="55"/>
      <c r="M2" s="55"/>
      <c r="N2" s="55"/>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row>
    <row r="3" spans="2:48" ht="15" customHeight="1" x14ac:dyDescent="0.15">
      <c r="B3" s="56" t="s">
        <v>89</v>
      </c>
      <c r="C3" s="57" t="s">
        <v>90</v>
      </c>
      <c r="D3" s="57"/>
      <c r="E3" s="23"/>
      <c r="F3" s="57"/>
      <c r="G3" s="57"/>
      <c r="H3" s="57"/>
      <c r="I3" s="57"/>
      <c r="J3" s="57"/>
      <c r="K3" s="57"/>
      <c r="L3" s="58"/>
      <c r="M3" s="55"/>
      <c r="N3" s="55"/>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row>
    <row r="4" spans="2:48" ht="15" customHeight="1" x14ac:dyDescent="0.15">
      <c r="B4" s="55"/>
      <c r="C4" s="55"/>
      <c r="D4" s="55"/>
      <c r="E4" s="55"/>
      <c r="F4" s="55"/>
      <c r="G4" s="55"/>
      <c r="H4" s="55"/>
      <c r="I4" s="55"/>
      <c r="J4" s="55"/>
      <c r="K4" s="55"/>
      <c r="L4" s="55"/>
      <c r="M4" s="55"/>
      <c r="N4" s="55"/>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row>
    <row r="5" spans="2:48" ht="15" customHeight="1" x14ac:dyDescent="0.15">
      <c r="B5" s="97" t="s">
        <v>80</v>
      </c>
      <c r="C5" s="55"/>
      <c r="D5" s="55"/>
      <c r="E5" s="55"/>
      <c r="F5" s="55"/>
      <c r="G5" s="55"/>
      <c r="H5" s="55"/>
      <c r="I5" s="55"/>
      <c r="J5" s="55"/>
      <c r="K5" s="55"/>
      <c r="L5" s="55"/>
      <c r="M5" s="55"/>
      <c r="N5" s="55"/>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row>
    <row r="6" spans="2:48" ht="15" customHeight="1" x14ac:dyDescent="0.15">
      <c r="B6" s="142" t="s">
        <v>162</v>
      </c>
      <c r="C6" s="604" t="s">
        <v>140</v>
      </c>
      <c r="D6" s="604"/>
      <c r="E6" s="604"/>
      <c r="F6" s="604"/>
      <c r="G6" s="604"/>
      <c r="H6" s="604"/>
      <c r="I6" s="604"/>
      <c r="J6" s="604"/>
      <c r="K6" s="604"/>
      <c r="L6" s="604"/>
      <c r="M6" s="604"/>
      <c r="N6" s="604"/>
      <c r="O6" s="604"/>
      <c r="P6" s="604"/>
      <c r="Q6" s="604"/>
      <c r="R6" s="604"/>
      <c r="S6" s="604"/>
      <c r="T6" s="604"/>
      <c r="U6" s="604"/>
      <c r="V6" s="604"/>
      <c r="W6" s="604"/>
      <c r="X6" s="604"/>
      <c r="Y6" s="604"/>
      <c r="Z6" s="604"/>
      <c r="AA6" s="604"/>
      <c r="AB6" s="604"/>
      <c r="AC6" s="604"/>
      <c r="AD6" s="604"/>
      <c r="AE6" s="604"/>
      <c r="AF6" s="604"/>
      <c r="AG6" s="604"/>
      <c r="AH6" s="604"/>
      <c r="AI6" s="604"/>
      <c r="AJ6" s="604"/>
      <c r="AK6" s="604"/>
      <c r="AL6" s="604"/>
      <c r="AM6" s="604"/>
      <c r="AN6" s="604"/>
      <c r="AO6" s="604"/>
      <c r="AP6" s="604"/>
      <c r="AQ6" s="604"/>
      <c r="AR6" s="604"/>
      <c r="AS6" s="604"/>
      <c r="AT6" s="6"/>
    </row>
    <row r="7" spans="2:48" ht="15" customHeight="1" x14ac:dyDescent="0.15">
      <c r="B7" s="55"/>
      <c r="C7" s="604"/>
      <c r="D7" s="604"/>
      <c r="E7" s="604"/>
      <c r="F7" s="604"/>
      <c r="G7" s="604"/>
      <c r="H7" s="604"/>
      <c r="I7" s="604"/>
      <c r="J7" s="604"/>
      <c r="K7" s="604"/>
      <c r="L7" s="604"/>
      <c r="M7" s="604"/>
      <c r="N7" s="604"/>
      <c r="O7" s="604"/>
      <c r="P7" s="604"/>
      <c r="Q7" s="604"/>
      <c r="R7" s="604"/>
      <c r="S7" s="604"/>
      <c r="T7" s="604"/>
      <c r="U7" s="604"/>
      <c r="V7" s="604"/>
      <c r="W7" s="604"/>
      <c r="X7" s="604"/>
      <c r="Y7" s="604"/>
      <c r="Z7" s="604"/>
      <c r="AA7" s="604"/>
      <c r="AB7" s="604"/>
      <c r="AC7" s="604"/>
      <c r="AD7" s="604"/>
      <c r="AE7" s="604"/>
      <c r="AF7" s="604"/>
      <c r="AG7" s="604"/>
      <c r="AH7" s="604"/>
      <c r="AI7" s="604"/>
      <c r="AJ7" s="604"/>
      <c r="AK7" s="604"/>
      <c r="AL7" s="604"/>
      <c r="AM7" s="604"/>
      <c r="AN7" s="604"/>
      <c r="AO7" s="604"/>
      <c r="AP7" s="604"/>
      <c r="AQ7" s="604"/>
      <c r="AR7" s="604"/>
      <c r="AS7" s="604"/>
      <c r="AT7" s="6"/>
    </row>
    <row r="8" spans="2:48" ht="15" customHeight="1" x14ac:dyDescent="0.15">
      <c r="B8" s="55"/>
      <c r="C8" s="6"/>
      <c r="D8" s="55"/>
      <c r="E8" s="55"/>
      <c r="F8" s="55"/>
      <c r="G8" s="55"/>
      <c r="H8" s="55"/>
      <c r="I8" s="55"/>
      <c r="J8" s="55"/>
      <c r="K8" s="55"/>
      <c r="L8" s="55"/>
      <c r="M8" s="55"/>
      <c r="N8" s="55"/>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row>
    <row r="9" spans="2:48" ht="6" customHeight="1" x14ac:dyDescent="0.15">
      <c r="B9" s="59"/>
      <c r="C9" s="568"/>
      <c r="D9" s="569"/>
      <c r="E9" s="569"/>
      <c r="F9" s="569"/>
      <c r="G9" s="570"/>
      <c r="H9" s="34"/>
      <c r="I9" s="28"/>
      <c r="J9" s="60"/>
      <c r="K9" s="60"/>
      <c r="L9" s="28"/>
      <c r="M9" s="60"/>
      <c r="N9" s="60"/>
      <c r="O9" s="23"/>
      <c r="P9" s="23"/>
      <c r="Q9" s="23"/>
      <c r="R9" s="23"/>
      <c r="S9" s="23"/>
      <c r="T9" s="23"/>
      <c r="U9" s="23"/>
      <c r="V9" s="23"/>
      <c r="W9" s="23"/>
      <c r="X9" s="23"/>
      <c r="Y9" s="23"/>
      <c r="Z9" s="23"/>
      <c r="AA9" s="23"/>
      <c r="AB9" s="23"/>
      <c r="AC9" s="23"/>
      <c r="AD9" s="23"/>
      <c r="AE9" s="23"/>
      <c r="AF9" s="23"/>
      <c r="AG9" s="23"/>
      <c r="AH9" s="23"/>
      <c r="AI9" s="23"/>
      <c r="AJ9" s="23"/>
      <c r="AK9" s="10"/>
      <c r="AL9" s="34"/>
      <c r="AM9" s="28"/>
      <c r="AN9" s="28"/>
      <c r="AO9" s="28"/>
      <c r="AP9" s="28"/>
      <c r="AQ9" s="28"/>
      <c r="AR9" s="28"/>
      <c r="AS9" s="29"/>
      <c r="AT9" s="6"/>
    </row>
    <row r="10" spans="2:48" ht="15" customHeight="1" x14ac:dyDescent="0.15">
      <c r="B10" s="61"/>
      <c r="C10" s="571"/>
      <c r="D10" s="572"/>
      <c r="E10" s="572"/>
      <c r="F10" s="572"/>
      <c r="G10" s="573"/>
      <c r="H10" s="617" t="s">
        <v>163</v>
      </c>
      <c r="I10" s="618"/>
      <c r="J10" s="618"/>
      <c r="K10" s="618"/>
      <c r="L10" s="618"/>
      <c r="M10" s="618"/>
      <c r="N10" s="619"/>
      <c r="O10" s="495" t="s">
        <v>84</v>
      </c>
      <c r="P10" s="496"/>
      <c r="Q10" s="496"/>
      <c r="R10" s="496"/>
      <c r="S10" s="496"/>
      <c r="T10" s="496"/>
      <c r="U10" s="497"/>
      <c r="V10" s="495" t="s">
        <v>85</v>
      </c>
      <c r="W10" s="496"/>
      <c r="X10" s="496"/>
      <c r="Y10" s="496"/>
      <c r="Z10" s="496"/>
      <c r="AA10" s="496"/>
      <c r="AB10" s="496"/>
      <c r="AC10" s="497"/>
      <c r="AD10" s="495" t="s">
        <v>86</v>
      </c>
      <c r="AE10" s="496"/>
      <c r="AF10" s="496"/>
      <c r="AG10" s="496"/>
      <c r="AH10" s="496"/>
      <c r="AI10" s="496"/>
      <c r="AJ10" s="496"/>
      <c r="AK10" s="497"/>
      <c r="AL10" s="451" t="s">
        <v>134</v>
      </c>
      <c r="AM10" s="357"/>
      <c r="AN10" s="357"/>
      <c r="AO10" s="357"/>
      <c r="AP10" s="357"/>
      <c r="AQ10" s="357"/>
      <c r="AR10" s="357"/>
      <c r="AS10" s="361"/>
      <c r="AT10" s="6"/>
    </row>
    <row r="11" spans="2:48" ht="15" customHeight="1" x14ac:dyDescent="0.15">
      <c r="B11" s="61"/>
      <c r="C11" s="574"/>
      <c r="D11" s="575"/>
      <c r="E11" s="575"/>
      <c r="F11" s="575"/>
      <c r="G11" s="576"/>
      <c r="H11" s="620" t="s">
        <v>81</v>
      </c>
      <c r="I11" s="621"/>
      <c r="J11" s="621"/>
      <c r="K11" s="621"/>
      <c r="L11" s="621"/>
      <c r="M11" s="621"/>
      <c r="N11" s="622"/>
      <c r="O11" s="526"/>
      <c r="P11" s="527"/>
      <c r="Q11" s="527"/>
      <c r="R11" s="527"/>
      <c r="S11" s="527"/>
      <c r="T11" s="527"/>
      <c r="U11" s="528"/>
      <c r="V11" s="526"/>
      <c r="W11" s="527"/>
      <c r="X11" s="527"/>
      <c r="Y11" s="527"/>
      <c r="Z11" s="527"/>
      <c r="AA11" s="527"/>
      <c r="AB11" s="527"/>
      <c r="AC11" s="528"/>
      <c r="AD11" s="526"/>
      <c r="AE11" s="527"/>
      <c r="AF11" s="527"/>
      <c r="AG11" s="527"/>
      <c r="AH11" s="527"/>
      <c r="AI11" s="527"/>
      <c r="AJ11" s="527"/>
      <c r="AK11" s="528"/>
      <c r="AL11" s="526" t="s">
        <v>81</v>
      </c>
      <c r="AM11" s="527"/>
      <c r="AN11" s="527"/>
      <c r="AO11" s="527"/>
      <c r="AP11" s="527"/>
      <c r="AQ11" s="527"/>
      <c r="AR11" s="527"/>
      <c r="AS11" s="528"/>
      <c r="AT11" s="6"/>
    </row>
    <row r="12" spans="2:48" ht="15" customHeight="1" x14ac:dyDescent="0.15">
      <c r="B12" s="62" t="s">
        <v>82</v>
      </c>
      <c r="C12" s="535" t="s">
        <v>83</v>
      </c>
      <c r="D12" s="536"/>
      <c r="E12" s="536"/>
      <c r="F12" s="536"/>
      <c r="G12" s="537"/>
      <c r="H12" s="577">
        <f>SUM(O12:AS13)</f>
        <v>0</v>
      </c>
      <c r="I12" s="578"/>
      <c r="J12" s="578"/>
      <c r="K12" s="578"/>
      <c r="L12" s="578"/>
      <c r="M12" s="578"/>
      <c r="N12" s="579"/>
      <c r="O12" s="577">
        <f>申請書入力シート!F64-O14</f>
        <v>0</v>
      </c>
      <c r="P12" s="578"/>
      <c r="Q12" s="578"/>
      <c r="R12" s="578"/>
      <c r="S12" s="578"/>
      <c r="T12" s="578"/>
      <c r="U12" s="579"/>
      <c r="V12" s="577">
        <f>申請書入力シート!F65-V14</f>
        <v>0</v>
      </c>
      <c r="W12" s="578"/>
      <c r="X12" s="578"/>
      <c r="Y12" s="578"/>
      <c r="Z12" s="578"/>
      <c r="AA12" s="578"/>
      <c r="AB12" s="578"/>
      <c r="AC12" s="579"/>
      <c r="AD12" s="577">
        <f>申請書入力シート!F67-AD14</f>
        <v>0</v>
      </c>
      <c r="AE12" s="578"/>
      <c r="AF12" s="578"/>
      <c r="AG12" s="578"/>
      <c r="AH12" s="578"/>
      <c r="AI12" s="578"/>
      <c r="AJ12" s="578"/>
      <c r="AK12" s="579"/>
      <c r="AL12" s="577">
        <f>申請書入力シート!F69-AL14</f>
        <v>0</v>
      </c>
      <c r="AM12" s="578"/>
      <c r="AN12" s="578"/>
      <c r="AO12" s="578"/>
      <c r="AP12" s="578"/>
      <c r="AQ12" s="578"/>
      <c r="AR12" s="578"/>
      <c r="AS12" s="579"/>
      <c r="AT12" s="63"/>
      <c r="AU12" s="5"/>
      <c r="AV12" s="5"/>
    </row>
    <row r="13" spans="2:48" ht="15" customHeight="1" x14ac:dyDescent="0.15">
      <c r="B13" s="62"/>
      <c r="C13" s="538"/>
      <c r="D13" s="539"/>
      <c r="E13" s="539"/>
      <c r="F13" s="539"/>
      <c r="G13" s="540"/>
      <c r="H13" s="580"/>
      <c r="I13" s="581"/>
      <c r="J13" s="581"/>
      <c r="K13" s="581"/>
      <c r="L13" s="581"/>
      <c r="M13" s="581"/>
      <c r="N13" s="582"/>
      <c r="O13" s="580"/>
      <c r="P13" s="581"/>
      <c r="Q13" s="581"/>
      <c r="R13" s="581"/>
      <c r="S13" s="581"/>
      <c r="T13" s="581"/>
      <c r="U13" s="582"/>
      <c r="V13" s="580"/>
      <c r="W13" s="581"/>
      <c r="X13" s="581"/>
      <c r="Y13" s="581"/>
      <c r="Z13" s="581"/>
      <c r="AA13" s="581"/>
      <c r="AB13" s="581"/>
      <c r="AC13" s="582"/>
      <c r="AD13" s="580"/>
      <c r="AE13" s="581"/>
      <c r="AF13" s="581"/>
      <c r="AG13" s="581"/>
      <c r="AH13" s="581"/>
      <c r="AI13" s="581"/>
      <c r="AJ13" s="581"/>
      <c r="AK13" s="582"/>
      <c r="AL13" s="580"/>
      <c r="AM13" s="581"/>
      <c r="AN13" s="581"/>
      <c r="AO13" s="581"/>
      <c r="AP13" s="581"/>
      <c r="AQ13" s="581"/>
      <c r="AR13" s="581"/>
      <c r="AS13" s="582"/>
      <c r="AT13" s="63"/>
      <c r="AU13" s="5"/>
      <c r="AV13" s="5"/>
    </row>
    <row r="14" spans="2:48" ht="15" customHeight="1" x14ac:dyDescent="0.15">
      <c r="B14" s="62" t="s">
        <v>91</v>
      </c>
      <c r="C14" s="535" t="s">
        <v>87</v>
      </c>
      <c r="D14" s="536"/>
      <c r="E14" s="536"/>
      <c r="F14" s="536"/>
      <c r="G14" s="537"/>
      <c r="H14" s="577">
        <f>SUM(O14:AS15)</f>
        <v>0</v>
      </c>
      <c r="I14" s="578"/>
      <c r="J14" s="578"/>
      <c r="K14" s="578"/>
      <c r="L14" s="578"/>
      <c r="M14" s="578"/>
      <c r="N14" s="579"/>
      <c r="O14" s="577">
        <f>申請書入力シート!R64</f>
        <v>0</v>
      </c>
      <c r="P14" s="578"/>
      <c r="Q14" s="578"/>
      <c r="R14" s="578"/>
      <c r="S14" s="578"/>
      <c r="T14" s="578"/>
      <c r="U14" s="579"/>
      <c r="V14" s="577">
        <f>申請書入力シート!R65</f>
        <v>0</v>
      </c>
      <c r="W14" s="578"/>
      <c r="X14" s="578"/>
      <c r="Y14" s="578"/>
      <c r="Z14" s="578"/>
      <c r="AA14" s="578"/>
      <c r="AB14" s="578"/>
      <c r="AC14" s="579"/>
      <c r="AD14" s="577">
        <f>申請書入力シート!U67</f>
        <v>0</v>
      </c>
      <c r="AE14" s="578"/>
      <c r="AF14" s="578"/>
      <c r="AG14" s="578"/>
      <c r="AH14" s="578"/>
      <c r="AI14" s="578"/>
      <c r="AJ14" s="578"/>
      <c r="AK14" s="579"/>
      <c r="AL14" s="577">
        <f>申請書入力シート!U69</f>
        <v>0</v>
      </c>
      <c r="AM14" s="578"/>
      <c r="AN14" s="578"/>
      <c r="AO14" s="578"/>
      <c r="AP14" s="578"/>
      <c r="AQ14" s="578"/>
      <c r="AR14" s="578"/>
      <c r="AS14" s="579"/>
      <c r="AT14" s="63"/>
      <c r="AU14" s="5"/>
      <c r="AV14" s="5"/>
    </row>
    <row r="15" spans="2:48" ht="15" customHeight="1" x14ac:dyDescent="0.15">
      <c r="B15" s="62"/>
      <c r="C15" s="538"/>
      <c r="D15" s="539"/>
      <c r="E15" s="539"/>
      <c r="F15" s="539"/>
      <c r="G15" s="540"/>
      <c r="H15" s="580"/>
      <c r="I15" s="581"/>
      <c r="J15" s="581"/>
      <c r="K15" s="581"/>
      <c r="L15" s="581"/>
      <c r="M15" s="581"/>
      <c r="N15" s="582"/>
      <c r="O15" s="580"/>
      <c r="P15" s="581"/>
      <c r="Q15" s="581"/>
      <c r="R15" s="581"/>
      <c r="S15" s="581"/>
      <c r="T15" s="581"/>
      <c r="U15" s="582"/>
      <c r="V15" s="580"/>
      <c r="W15" s="581"/>
      <c r="X15" s="581"/>
      <c r="Y15" s="581"/>
      <c r="Z15" s="581"/>
      <c r="AA15" s="581"/>
      <c r="AB15" s="581"/>
      <c r="AC15" s="582"/>
      <c r="AD15" s="580"/>
      <c r="AE15" s="581"/>
      <c r="AF15" s="581"/>
      <c r="AG15" s="581"/>
      <c r="AH15" s="581"/>
      <c r="AI15" s="581"/>
      <c r="AJ15" s="581"/>
      <c r="AK15" s="582"/>
      <c r="AL15" s="580"/>
      <c r="AM15" s="581"/>
      <c r="AN15" s="581"/>
      <c r="AO15" s="581"/>
      <c r="AP15" s="581"/>
      <c r="AQ15" s="581"/>
      <c r="AR15" s="581"/>
      <c r="AS15" s="582"/>
      <c r="AT15" s="63"/>
      <c r="AU15" s="5"/>
      <c r="AV15" s="5"/>
    </row>
    <row r="16" spans="2:48" ht="15" customHeight="1" x14ac:dyDescent="0.15">
      <c r="B16" s="62" t="s">
        <v>92</v>
      </c>
      <c r="C16" s="553"/>
      <c r="D16" s="554"/>
      <c r="E16" s="554"/>
      <c r="F16" s="554"/>
      <c r="G16" s="555"/>
      <c r="H16" s="535" t="s">
        <v>135</v>
      </c>
      <c r="I16" s="536"/>
      <c r="J16" s="536"/>
      <c r="K16" s="536"/>
      <c r="L16" s="536"/>
      <c r="M16" s="536"/>
      <c r="N16" s="536"/>
      <c r="O16" s="536"/>
      <c r="P16" s="536"/>
      <c r="Q16" s="536"/>
      <c r="R16" s="536"/>
      <c r="S16" s="536"/>
      <c r="T16" s="536"/>
      <c r="U16" s="537"/>
      <c r="V16" s="529" t="s">
        <v>17</v>
      </c>
      <c r="W16" s="530"/>
      <c r="X16" s="530"/>
      <c r="Y16" s="530"/>
      <c r="Z16" s="530"/>
      <c r="AA16" s="530"/>
      <c r="AB16" s="530"/>
      <c r="AC16" s="531"/>
      <c r="AD16" s="535" t="s">
        <v>136</v>
      </c>
      <c r="AE16" s="536"/>
      <c r="AF16" s="536"/>
      <c r="AG16" s="536"/>
      <c r="AH16" s="536"/>
      <c r="AI16" s="536"/>
      <c r="AJ16" s="536"/>
      <c r="AK16" s="537"/>
      <c r="AL16" s="535" t="s">
        <v>93</v>
      </c>
      <c r="AM16" s="536"/>
      <c r="AN16" s="536"/>
      <c r="AO16" s="536"/>
      <c r="AP16" s="536"/>
      <c r="AQ16" s="536"/>
      <c r="AR16" s="536"/>
      <c r="AS16" s="537"/>
      <c r="AT16" s="63"/>
      <c r="AU16" s="5"/>
      <c r="AV16" s="5"/>
    </row>
    <row r="17" spans="2:48" ht="15" customHeight="1" x14ac:dyDescent="0.15">
      <c r="B17" s="24"/>
      <c r="C17" s="559"/>
      <c r="D17" s="560"/>
      <c r="E17" s="560"/>
      <c r="F17" s="560"/>
      <c r="G17" s="561"/>
      <c r="H17" s="538"/>
      <c r="I17" s="539"/>
      <c r="J17" s="539"/>
      <c r="K17" s="539"/>
      <c r="L17" s="539"/>
      <c r="M17" s="539"/>
      <c r="N17" s="539"/>
      <c r="O17" s="539"/>
      <c r="P17" s="539"/>
      <c r="Q17" s="539"/>
      <c r="R17" s="539"/>
      <c r="S17" s="539"/>
      <c r="T17" s="539"/>
      <c r="U17" s="540"/>
      <c r="V17" s="532" t="s">
        <v>94</v>
      </c>
      <c r="W17" s="533"/>
      <c r="X17" s="533"/>
      <c r="Y17" s="534"/>
      <c r="Z17" s="532" t="s">
        <v>95</v>
      </c>
      <c r="AA17" s="533"/>
      <c r="AB17" s="533"/>
      <c r="AC17" s="534"/>
      <c r="AD17" s="538"/>
      <c r="AE17" s="539"/>
      <c r="AF17" s="539"/>
      <c r="AG17" s="539"/>
      <c r="AH17" s="539"/>
      <c r="AI17" s="539"/>
      <c r="AJ17" s="539"/>
      <c r="AK17" s="540"/>
      <c r="AL17" s="538"/>
      <c r="AM17" s="539"/>
      <c r="AN17" s="539"/>
      <c r="AO17" s="539"/>
      <c r="AP17" s="539"/>
      <c r="AQ17" s="539"/>
      <c r="AR17" s="539"/>
      <c r="AS17" s="540"/>
      <c r="AT17" s="63"/>
      <c r="AU17" s="5"/>
      <c r="AV17" s="5"/>
    </row>
    <row r="18" spans="2:48" ht="15" customHeight="1" x14ac:dyDescent="0.15">
      <c r="B18" s="24"/>
      <c r="C18" s="535" t="s">
        <v>88</v>
      </c>
      <c r="D18" s="536"/>
      <c r="E18" s="536"/>
      <c r="F18" s="536"/>
      <c r="G18" s="537"/>
      <c r="H18" s="562">
        <f>申請書入力シート!H75</f>
        <v>0</v>
      </c>
      <c r="I18" s="563"/>
      <c r="J18" s="563"/>
      <c r="K18" s="563"/>
      <c r="L18" s="563"/>
      <c r="M18" s="563"/>
      <c r="N18" s="563"/>
      <c r="O18" s="563"/>
      <c r="P18" s="563"/>
      <c r="Q18" s="563"/>
      <c r="R18" s="563"/>
      <c r="S18" s="563"/>
      <c r="T18" s="563"/>
      <c r="U18" s="564"/>
      <c r="V18" s="535">
        <f>申請書入力シート!V75</f>
        <v>0</v>
      </c>
      <c r="W18" s="536"/>
      <c r="X18" s="536"/>
      <c r="Y18" s="537"/>
      <c r="Z18" s="535">
        <f>申請書入力シート!Y75</f>
        <v>0</v>
      </c>
      <c r="AA18" s="536"/>
      <c r="AB18" s="536"/>
      <c r="AC18" s="537"/>
      <c r="AD18" s="541">
        <f>申請書入力シート!AC75</f>
        <v>0</v>
      </c>
      <c r="AE18" s="542"/>
      <c r="AF18" s="542"/>
      <c r="AG18" s="542"/>
      <c r="AH18" s="542"/>
      <c r="AI18" s="542"/>
      <c r="AJ18" s="542"/>
      <c r="AK18" s="543"/>
      <c r="AL18" s="547">
        <f>申請書入力シート!AG75</f>
        <v>0</v>
      </c>
      <c r="AM18" s="548"/>
      <c r="AN18" s="548"/>
      <c r="AO18" s="548"/>
      <c r="AP18" s="548"/>
      <c r="AQ18" s="548"/>
      <c r="AR18" s="548"/>
      <c r="AS18" s="549"/>
      <c r="AT18" s="63"/>
      <c r="AU18" s="5"/>
      <c r="AV18" s="5"/>
    </row>
    <row r="19" spans="2:48" ht="15" customHeight="1" x14ac:dyDescent="0.15">
      <c r="B19" s="44"/>
      <c r="C19" s="538"/>
      <c r="D19" s="539"/>
      <c r="E19" s="539"/>
      <c r="F19" s="539"/>
      <c r="G19" s="540"/>
      <c r="H19" s="565"/>
      <c r="I19" s="566"/>
      <c r="J19" s="566"/>
      <c r="K19" s="566"/>
      <c r="L19" s="566"/>
      <c r="M19" s="566"/>
      <c r="N19" s="566"/>
      <c r="O19" s="566"/>
      <c r="P19" s="566"/>
      <c r="Q19" s="566"/>
      <c r="R19" s="566"/>
      <c r="S19" s="566"/>
      <c r="T19" s="566"/>
      <c r="U19" s="567"/>
      <c r="V19" s="538"/>
      <c r="W19" s="539"/>
      <c r="X19" s="539"/>
      <c r="Y19" s="540"/>
      <c r="Z19" s="538"/>
      <c r="AA19" s="539"/>
      <c r="AB19" s="539"/>
      <c r="AC19" s="540"/>
      <c r="AD19" s="544"/>
      <c r="AE19" s="545"/>
      <c r="AF19" s="545"/>
      <c r="AG19" s="545"/>
      <c r="AH19" s="545"/>
      <c r="AI19" s="545"/>
      <c r="AJ19" s="545"/>
      <c r="AK19" s="546"/>
      <c r="AL19" s="550"/>
      <c r="AM19" s="551"/>
      <c r="AN19" s="551"/>
      <c r="AO19" s="551"/>
      <c r="AP19" s="551"/>
      <c r="AQ19" s="551"/>
      <c r="AR19" s="551"/>
      <c r="AS19" s="552"/>
      <c r="AT19" s="63"/>
      <c r="AU19" s="5"/>
      <c r="AV19" s="5"/>
    </row>
    <row r="20" spans="2:48" ht="6" customHeight="1" x14ac:dyDescent="0.15">
      <c r="B20" s="63"/>
      <c r="C20" s="63"/>
      <c r="D20" s="64"/>
      <c r="E20" s="64"/>
      <c r="F20" s="64"/>
      <c r="G20" s="64"/>
      <c r="H20" s="64"/>
      <c r="I20" s="64"/>
      <c r="J20" s="64"/>
      <c r="K20" s="64"/>
      <c r="L20" s="64"/>
      <c r="M20" s="64"/>
      <c r="N20" s="64"/>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5"/>
      <c r="AV20" s="5"/>
    </row>
    <row r="21" spans="2:48" ht="6" customHeight="1" x14ac:dyDescent="0.15">
      <c r="B21" s="64"/>
      <c r="C21" s="63"/>
      <c r="D21" s="64"/>
      <c r="E21" s="64"/>
      <c r="F21" s="64"/>
      <c r="G21" s="64"/>
      <c r="H21" s="64"/>
      <c r="I21" s="64"/>
      <c r="J21" s="64"/>
      <c r="K21" s="64"/>
      <c r="L21" s="64"/>
      <c r="M21" s="64"/>
      <c r="N21" s="64"/>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5"/>
      <c r="AV21" s="5"/>
    </row>
    <row r="22" spans="2:48" ht="6" customHeight="1" x14ac:dyDescent="0.15">
      <c r="B22" s="65"/>
      <c r="C22" s="553"/>
      <c r="D22" s="554"/>
      <c r="E22" s="554"/>
      <c r="F22" s="554"/>
      <c r="G22" s="555"/>
      <c r="H22" s="18"/>
      <c r="I22" s="19"/>
      <c r="J22" s="66"/>
      <c r="K22" s="66"/>
      <c r="L22" s="19"/>
      <c r="M22" s="66"/>
      <c r="N22" s="66"/>
      <c r="O22" s="13"/>
      <c r="P22" s="13"/>
      <c r="Q22" s="13"/>
      <c r="R22" s="13"/>
      <c r="S22" s="13"/>
      <c r="T22" s="13"/>
      <c r="U22" s="13"/>
      <c r="V22" s="13"/>
      <c r="W22" s="13"/>
      <c r="X22" s="13"/>
      <c r="Y22" s="13"/>
      <c r="Z22" s="13"/>
      <c r="AA22" s="13"/>
      <c r="AB22" s="13"/>
      <c r="AC22" s="13"/>
      <c r="AD22" s="13"/>
      <c r="AE22" s="13"/>
      <c r="AF22" s="13"/>
      <c r="AG22" s="13"/>
      <c r="AH22" s="13"/>
      <c r="AI22" s="13"/>
      <c r="AJ22" s="13"/>
      <c r="AK22" s="14"/>
      <c r="AL22" s="18"/>
      <c r="AM22" s="19"/>
      <c r="AN22" s="19"/>
      <c r="AO22" s="19"/>
      <c r="AP22" s="19"/>
      <c r="AQ22" s="19"/>
      <c r="AR22" s="19"/>
      <c r="AS22" s="20"/>
      <c r="AT22" s="63"/>
      <c r="AU22" s="5"/>
      <c r="AV22" s="5"/>
    </row>
    <row r="23" spans="2:48" ht="15" customHeight="1" x14ac:dyDescent="0.15">
      <c r="B23" s="62"/>
      <c r="C23" s="556"/>
      <c r="D23" s="557"/>
      <c r="E23" s="557"/>
      <c r="F23" s="557"/>
      <c r="G23" s="558"/>
      <c r="H23" s="583" t="s">
        <v>164</v>
      </c>
      <c r="I23" s="584"/>
      <c r="J23" s="584"/>
      <c r="K23" s="584"/>
      <c r="L23" s="584"/>
      <c r="M23" s="584"/>
      <c r="N23" s="585"/>
      <c r="O23" s="535" t="s">
        <v>84</v>
      </c>
      <c r="P23" s="536"/>
      <c r="Q23" s="536"/>
      <c r="R23" s="536"/>
      <c r="S23" s="536"/>
      <c r="T23" s="536"/>
      <c r="U23" s="537"/>
      <c r="V23" s="535" t="s">
        <v>85</v>
      </c>
      <c r="W23" s="536"/>
      <c r="X23" s="536"/>
      <c r="Y23" s="536"/>
      <c r="Z23" s="536"/>
      <c r="AA23" s="536"/>
      <c r="AB23" s="536"/>
      <c r="AC23" s="537"/>
      <c r="AD23" s="535" t="s">
        <v>86</v>
      </c>
      <c r="AE23" s="536"/>
      <c r="AF23" s="536"/>
      <c r="AG23" s="536"/>
      <c r="AH23" s="536"/>
      <c r="AI23" s="536"/>
      <c r="AJ23" s="536"/>
      <c r="AK23" s="537"/>
      <c r="AL23" s="611" t="s">
        <v>134</v>
      </c>
      <c r="AM23" s="612"/>
      <c r="AN23" s="612"/>
      <c r="AO23" s="612"/>
      <c r="AP23" s="612"/>
      <c r="AQ23" s="612"/>
      <c r="AR23" s="612"/>
      <c r="AS23" s="613"/>
      <c r="AT23" s="63"/>
      <c r="AU23" s="5"/>
      <c r="AV23" s="5"/>
    </row>
    <row r="24" spans="2:48" ht="15" customHeight="1" x14ac:dyDescent="0.15">
      <c r="B24" s="62" t="s">
        <v>82</v>
      </c>
      <c r="C24" s="559"/>
      <c r="D24" s="560"/>
      <c r="E24" s="560"/>
      <c r="F24" s="560"/>
      <c r="G24" s="561"/>
      <c r="H24" s="614" t="s">
        <v>81</v>
      </c>
      <c r="I24" s="615"/>
      <c r="J24" s="615"/>
      <c r="K24" s="615"/>
      <c r="L24" s="615"/>
      <c r="M24" s="615"/>
      <c r="N24" s="616"/>
      <c r="O24" s="538"/>
      <c r="P24" s="539"/>
      <c r="Q24" s="539"/>
      <c r="R24" s="539"/>
      <c r="S24" s="539"/>
      <c r="T24" s="539"/>
      <c r="U24" s="540"/>
      <c r="V24" s="538"/>
      <c r="W24" s="539"/>
      <c r="X24" s="539"/>
      <c r="Y24" s="539"/>
      <c r="Z24" s="539"/>
      <c r="AA24" s="539"/>
      <c r="AB24" s="539"/>
      <c r="AC24" s="540"/>
      <c r="AD24" s="538"/>
      <c r="AE24" s="539"/>
      <c r="AF24" s="539"/>
      <c r="AG24" s="539"/>
      <c r="AH24" s="539"/>
      <c r="AI24" s="539"/>
      <c r="AJ24" s="539"/>
      <c r="AK24" s="540"/>
      <c r="AL24" s="538" t="s">
        <v>81</v>
      </c>
      <c r="AM24" s="539"/>
      <c r="AN24" s="539"/>
      <c r="AO24" s="539"/>
      <c r="AP24" s="539"/>
      <c r="AQ24" s="539"/>
      <c r="AR24" s="539"/>
      <c r="AS24" s="540"/>
      <c r="AT24" s="63"/>
      <c r="AU24" s="5"/>
      <c r="AV24" s="5"/>
    </row>
    <row r="25" spans="2:48" ht="15" customHeight="1" x14ac:dyDescent="0.15">
      <c r="B25" s="62" t="s">
        <v>91</v>
      </c>
      <c r="C25" s="535" t="s">
        <v>153</v>
      </c>
      <c r="D25" s="536"/>
      <c r="E25" s="536"/>
      <c r="F25" s="536"/>
      <c r="G25" s="537"/>
      <c r="H25" s="577">
        <f>SUM(O25:AS26)</f>
        <v>0</v>
      </c>
      <c r="I25" s="578"/>
      <c r="J25" s="578"/>
      <c r="K25" s="578"/>
      <c r="L25" s="578"/>
      <c r="M25" s="578"/>
      <c r="N25" s="579"/>
      <c r="O25" s="577">
        <f>申請書入力シート!L64</f>
        <v>0</v>
      </c>
      <c r="P25" s="578"/>
      <c r="Q25" s="578"/>
      <c r="R25" s="578"/>
      <c r="S25" s="578"/>
      <c r="T25" s="578"/>
      <c r="U25" s="579"/>
      <c r="V25" s="577">
        <f>申請書入力シート!L65</f>
        <v>0</v>
      </c>
      <c r="W25" s="578"/>
      <c r="X25" s="578"/>
      <c r="Y25" s="578"/>
      <c r="Z25" s="578"/>
      <c r="AA25" s="578"/>
      <c r="AB25" s="578"/>
      <c r="AC25" s="579"/>
      <c r="AD25" s="577">
        <f>申請書入力シート!L67</f>
        <v>0</v>
      </c>
      <c r="AE25" s="578"/>
      <c r="AF25" s="578"/>
      <c r="AG25" s="578"/>
      <c r="AH25" s="578"/>
      <c r="AI25" s="578"/>
      <c r="AJ25" s="578"/>
      <c r="AK25" s="579"/>
      <c r="AL25" s="577">
        <f>申請書入力シート!L69</f>
        <v>0</v>
      </c>
      <c r="AM25" s="578"/>
      <c r="AN25" s="578"/>
      <c r="AO25" s="578"/>
      <c r="AP25" s="578"/>
      <c r="AQ25" s="578"/>
      <c r="AR25" s="578"/>
      <c r="AS25" s="579"/>
      <c r="AT25" s="63"/>
      <c r="AU25" s="5"/>
      <c r="AV25" s="5"/>
    </row>
    <row r="26" spans="2:48" ht="15" customHeight="1" x14ac:dyDescent="0.15">
      <c r="B26" s="62" t="s">
        <v>92</v>
      </c>
      <c r="C26" s="538"/>
      <c r="D26" s="539"/>
      <c r="E26" s="539"/>
      <c r="F26" s="539"/>
      <c r="G26" s="540"/>
      <c r="H26" s="580"/>
      <c r="I26" s="581"/>
      <c r="J26" s="581"/>
      <c r="K26" s="581"/>
      <c r="L26" s="581"/>
      <c r="M26" s="581"/>
      <c r="N26" s="582"/>
      <c r="O26" s="580"/>
      <c r="P26" s="581"/>
      <c r="Q26" s="581"/>
      <c r="R26" s="581"/>
      <c r="S26" s="581"/>
      <c r="T26" s="581"/>
      <c r="U26" s="582"/>
      <c r="V26" s="580"/>
      <c r="W26" s="581"/>
      <c r="X26" s="581"/>
      <c r="Y26" s="581"/>
      <c r="Z26" s="581"/>
      <c r="AA26" s="581"/>
      <c r="AB26" s="581"/>
      <c r="AC26" s="582"/>
      <c r="AD26" s="580"/>
      <c r="AE26" s="581"/>
      <c r="AF26" s="581"/>
      <c r="AG26" s="581"/>
      <c r="AH26" s="581"/>
      <c r="AI26" s="581"/>
      <c r="AJ26" s="581"/>
      <c r="AK26" s="582"/>
      <c r="AL26" s="580"/>
      <c r="AM26" s="581"/>
      <c r="AN26" s="581"/>
      <c r="AO26" s="581"/>
      <c r="AP26" s="581"/>
      <c r="AQ26" s="581"/>
      <c r="AR26" s="581"/>
      <c r="AS26" s="582"/>
      <c r="AT26" s="63"/>
      <c r="AU26" s="5"/>
      <c r="AV26" s="5"/>
    </row>
    <row r="27" spans="2:48" ht="15" customHeight="1" x14ac:dyDescent="0.15">
      <c r="B27" s="62" t="s">
        <v>137</v>
      </c>
      <c r="C27" s="535" t="s">
        <v>87</v>
      </c>
      <c r="D27" s="536"/>
      <c r="E27" s="536"/>
      <c r="F27" s="536"/>
      <c r="G27" s="537"/>
      <c r="H27" s="577"/>
      <c r="I27" s="578"/>
      <c r="J27" s="578"/>
      <c r="K27" s="578"/>
      <c r="L27" s="578"/>
      <c r="M27" s="578"/>
      <c r="N27" s="579"/>
      <c r="O27" s="577"/>
      <c r="P27" s="578"/>
      <c r="Q27" s="578"/>
      <c r="R27" s="578"/>
      <c r="S27" s="578"/>
      <c r="T27" s="578"/>
      <c r="U27" s="579"/>
      <c r="V27" s="577"/>
      <c r="W27" s="578"/>
      <c r="X27" s="578"/>
      <c r="Y27" s="578"/>
      <c r="Z27" s="578"/>
      <c r="AA27" s="578"/>
      <c r="AB27" s="578"/>
      <c r="AC27" s="579"/>
      <c r="AD27" s="577"/>
      <c r="AE27" s="578"/>
      <c r="AF27" s="578"/>
      <c r="AG27" s="578"/>
      <c r="AH27" s="578"/>
      <c r="AI27" s="578"/>
      <c r="AJ27" s="578"/>
      <c r="AK27" s="579"/>
      <c r="AL27" s="577"/>
      <c r="AM27" s="578"/>
      <c r="AN27" s="578"/>
      <c r="AO27" s="578"/>
      <c r="AP27" s="578"/>
      <c r="AQ27" s="578"/>
      <c r="AR27" s="578"/>
      <c r="AS27" s="579"/>
      <c r="AT27" s="63"/>
      <c r="AU27" s="5"/>
      <c r="AV27" s="5"/>
    </row>
    <row r="28" spans="2:48" ht="15" customHeight="1" x14ac:dyDescent="0.15">
      <c r="B28" s="62" t="s">
        <v>138</v>
      </c>
      <c r="C28" s="538"/>
      <c r="D28" s="539"/>
      <c r="E28" s="539"/>
      <c r="F28" s="539"/>
      <c r="G28" s="540"/>
      <c r="H28" s="580"/>
      <c r="I28" s="581"/>
      <c r="J28" s="581"/>
      <c r="K28" s="581"/>
      <c r="L28" s="581"/>
      <c r="M28" s="581"/>
      <c r="N28" s="582"/>
      <c r="O28" s="580"/>
      <c r="P28" s="581"/>
      <c r="Q28" s="581"/>
      <c r="R28" s="581"/>
      <c r="S28" s="581"/>
      <c r="T28" s="581"/>
      <c r="U28" s="582"/>
      <c r="V28" s="580"/>
      <c r="W28" s="581"/>
      <c r="X28" s="581"/>
      <c r="Y28" s="581"/>
      <c r="Z28" s="581"/>
      <c r="AA28" s="581"/>
      <c r="AB28" s="581"/>
      <c r="AC28" s="582"/>
      <c r="AD28" s="580"/>
      <c r="AE28" s="581"/>
      <c r="AF28" s="581"/>
      <c r="AG28" s="581"/>
      <c r="AH28" s="581"/>
      <c r="AI28" s="581"/>
      <c r="AJ28" s="581"/>
      <c r="AK28" s="582"/>
      <c r="AL28" s="580"/>
      <c r="AM28" s="581"/>
      <c r="AN28" s="581"/>
      <c r="AO28" s="581"/>
      <c r="AP28" s="581"/>
      <c r="AQ28" s="581"/>
      <c r="AR28" s="581"/>
      <c r="AS28" s="582"/>
      <c r="AT28" s="63"/>
      <c r="AU28" s="5"/>
      <c r="AV28" s="5"/>
    </row>
    <row r="29" spans="2:48" ht="15" customHeight="1" x14ac:dyDescent="0.15">
      <c r="B29" s="35" t="s">
        <v>165</v>
      </c>
      <c r="C29" s="553"/>
      <c r="D29" s="554"/>
      <c r="E29" s="554"/>
      <c r="F29" s="554"/>
      <c r="G29" s="555"/>
      <c r="H29" s="535" t="s">
        <v>135</v>
      </c>
      <c r="I29" s="536"/>
      <c r="J29" s="536"/>
      <c r="K29" s="536"/>
      <c r="L29" s="536"/>
      <c r="M29" s="536"/>
      <c r="N29" s="536"/>
      <c r="O29" s="536"/>
      <c r="P29" s="536"/>
      <c r="Q29" s="536"/>
      <c r="R29" s="536"/>
      <c r="S29" s="536"/>
      <c r="T29" s="536"/>
      <c r="U29" s="537"/>
      <c r="V29" s="529" t="s">
        <v>17</v>
      </c>
      <c r="W29" s="530"/>
      <c r="X29" s="530"/>
      <c r="Y29" s="530"/>
      <c r="Z29" s="530"/>
      <c r="AA29" s="530"/>
      <c r="AB29" s="530"/>
      <c r="AC29" s="531"/>
      <c r="AD29" s="535" t="s">
        <v>136</v>
      </c>
      <c r="AE29" s="536"/>
      <c r="AF29" s="536"/>
      <c r="AG29" s="536"/>
      <c r="AH29" s="536"/>
      <c r="AI29" s="536"/>
      <c r="AJ29" s="536"/>
      <c r="AK29" s="537"/>
      <c r="AL29" s="535" t="s">
        <v>93</v>
      </c>
      <c r="AM29" s="536"/>
      <c r="AN29" s="536"/>
      <c r="AO29" s="536"/>
      <c r="AP29" s="536"/>
      <c r="AQ29" s="536"/>
      <c r="AR29" s="536"/>
      <c r="AS29" s="537"/>
      <c r="AT29" s="63"/>
      <c r="AU29" s="5"/>
      <c r="AV29" s="5"/>
    </row>
    <row r="30" spans="2:48" ht="15" customHeight="1" x14ac:dyDescent="0.15">
      <c r="B30" s="35" t="s">
        <v>139</v>
      </c>
      <c r="C30" s="559"/>
      <c r="D30" s="560"/>
      <c r="E30" s="560"/>
      <c r="F30" s="560"/>
      <c r="G30" s="561"/>
      <c r="H30" s="538"/>
      <c r="I30" s="539"/>
      <c r="J30" s="539"/>
      <c r="K30" s="539"/>
      <c r="L30" s="539"/>
      <c r="M30" s="539"/>
      <c r="N30" s="539"/>
      <c r="O30" s="539"/>
      <c r="P30" s="539"/>
      <c r="Q30" s="539"/>
      <c r="R30" s="539"/>
      <c r="S30" s="539"/>
      <c r="T30" s="539"/>
      <c r="U30" s="540"/>
      <c r="V30" s="532" t="s">
        <v>94</v>
      </c>
      <c r="W30" s="533"/>
      <c r="X30" s="533"/>
      <c r="Y30" s="534"/>
      <c r="Z30" s="532" t="s">
        <v>95</v>
      </c>
      <c r="AA30" s="533"/>
      <c r="AB30" s="533"/>
      <c r="AC30" s="534"/>
      <c r="AD30" s="538"/>
      <c r="AE30" s="539"/>
      <c r="AF30" s="539"/>
      <c r="AG30" s="539"/>
      <c r="AH30" s="539"/>
      <c r="AI30" s="539"/>
      <c r="AJ30" s="539"/>
      <c r="AK30" s="540"/>
      <c r="AL30" s="538"/>
      <c r="AM30" s="539"/>
      <c r="AN30" s="539"/>
      <c r="AO30" s="539"/>
      <c r="AP30" s="539"/>
      <c r="AQ30" s="539"/>
      <c r="AR30" s="539"/>
      <c r="AS30" s="540"/>
      <c r="AT30" s="63"/>
      <c r="AU30" s="5"/>
      <c r="AV30" s="5"/>
    </row>
    <row r="31" spans="2:48" ht="15" customHeight="1" x14ac:dyDescent="0.15">
      <c r="B31" s="35" t="s">
        <v>37</v>
      </c>
      <c r="C31" s="535" t="s">
        <v>88</v>
      </c>
      <c r="D31" s="536"/>
      <c r="E31" s="536"/>
      <c r="F31" s="536"/>
      <c r="G31" s="537"/>
      <c r="H31" s="562">
        <f>申請書入力シート!H79</f>
        <v>0</v>
      </c>
      <c r="I31" s="563"/>
      <c r="J31" s="563"/>
      <c r="K31" s="563"/>
      <c r="L31" s="563"/>
      <c r="M31" s="563"/>
      <c r="N31" s="563"/>
      <c r="O31" s="563"/>
      <c r="P31" s="563"/>
      <c r="Q31" s="563"/>
      <c r="R31" s="563"/>
      <c r="S31" s="563"/>
      <c r="T31" s="563"/>
      <c r="U31" s="564"/>
      <c r="V31" s="535">
        <f>申請書入力シート!U79</f>
        <v>0</v>
      </c>
      <c r="W31" s="536"/>
      <c r="X31" s="536"/>
      <c r="Y31" s="537"/>
      <c r="Z31" s="535">
        <f>申請書入力シート!X79</f>
        <v>0</v>
      </c>
      <c r="AA31" s="536"/>
      <c r="AB31" s="536"/>
      <c r="AC31" s="537"/>
      <c r="AD31" s="541">
        <f>申請書入力シート!AA79</f>
        <v>0</v>
      </c>
      <c r="AE31" s="542"/>
      <c r="AF31" s="542"/>
      <c r="AG31" s="542"/>
      <c r="AH31" s="542"/>
      <c r="AI31" s="542"/>
      <c r="AJ31" s="542"/>
      <c r="AK31" s="543"/>
      <c r="AL31" s="547">
        <f>申請書入力シート!AG79</f>
        <v>0</v>
      </c>
      <c r="AM31" s="548"/>
      <c r="AN31" s="548"/>
      <c r="AO31" s="548"/>
      <c r="AP31" s="548"/>
      <c r="AQ31" s="548"/>
      <c r="AR31" s="548"/>
      <c r="AS31" s="549"/>
      <c r="AT31" s="63"/>
      <c r="AU31" s="5"/>
      <c r="AV31" s="5"/>
    </row>
    <row r="32" spans="2:48" ht="15" customHeight="1" x14ac:dyDescent="0.15">
      <c r="B32" s="42"/>
      <c r="C32" s="538"/>
      <c r="D32" s="539"/>
      <c r="E32" s="539"/>
      <c r="F32" s="539"/>
      <c r="G32" s="540"/>
      <c r="H32" s="565"/>
      <c r="I32" s="566"/>
      <c r="J32" s="566"/>
      <c r="K32" s="566"/>
      <c r="L32" s="566"/>
      <c r="M32" s="566"/>
      <c r="N32" s="566"/>
      <c r="O32" s="566"/>
      <c r="P32" s="566"/>
      <c r="Q32" s="566"/>
      <c r="R32" s="566"/>
      <c r="S32" s="566"/>
      <c r="T32" s="566"/>
      <c r="U32" s="567"/>
      <c r="V32" s="538"/>
      <c r="W32" s="539"/>
      <c r="X32" s="539"/>
      <c r="Y32" s="540"/>
      <c r="Z32" s="538"/>
      <c r="AA32" s="539"/>
      <c r="AB32" s="539"/>
      <c r="AC32" s="540"/>
      <c r="AD32" s="544"/>
      <c r="AE32" s="545"/>
      <c r="AF32" s="545"/>
      <c r="AG32" s="545"/>
      <c r="AH32" s="545"/>
      <c r="AI32" s="545"/>
      <c r="AJ32" s="545"/>
      <c r="AK32" s="546"/>
      <c r="AL32" s="550"/>
      <c r="AM32" s="551"/>
      <c r="AN32" s="551"/>
      <c r="AO32" s="551"/>
      <c r="AP32" s="551"/>
      <c r="AQ32" s="551"/>
      <c r="AR32" s="551"/>
      <c r="AS32" s="552"/>
      <c r="AT32" s="63"/>
      <c r="AU32" s="5"/>
      <c r="AV32" s="5"/>
    </row>
    <row r="33" spans="1:57" ht="15" customHeight="1" x14ac:dyDescent="0.15">
      <c r="B33" s="64" t="s">
        <v>96</v>
      </c>
      <c r="C33" s="64"/>
      <c r="D33" s="64"/>
      <c r="E33" s="64"/>
      <c r="F33" s="64"/>
      <c r="G33" s="64"/>
      <c r="H33" s="64"/>
      <c r="I33" s="64"/>
      <c r="J33" s="64"/>
      <c r="K33" s="64"/>
      <c r="L33" s="64"/>
      <c r="M33" s="64"/>
      <c r="N33" s="64"/>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5"/>
      <c r="AV33" s="5"/>
    </row>
    <row r="34" spans="1:57" ht="15" customHeight="1" x14ac:dyDescent="0.15">
      <c r="B34" s="109">
        <v>1</v>
      </c>
      <c r="C34" s="108" t="s">
        <v>202</v>
      </c>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63"/>
      <c r="AU34" s="5"/>
      <c r="AV34" s="5"/>
    </row>
    <row r="35" spans="1:57" ht="15" customHeight="1" x14ac:dyDescent="0.15">
      <c r="B35" s="109"/>
      <c r="C35" s="109" t="s">
        <v>166</v>
      </c>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63"/>
      <c r="AU35" s="5"/>
      <c r="AV35" s="5"/>
    </row>
    <row r="36" spans="1:57" ht="15" customHeight="1" x14ac:dyDescent="0.15">
      <c r="B36" s="109">
        <v>2</v>
      </c>
      <c r="C36" s="629" t="s">
        <v>167</v>
      </c>
      <c r="D36" s="629"/>
      <c r="E36" s="629"/>
      <c r="F36" s="629"/>
      <c r="G36" s="629"/>
      <c r="H36" s="629"/>
      <c r="I36" s="629"/>
      <c r="J36" s="629"/>
      <c r="K36" s="629"/>
      <c r="L36" s="629"/>
      <c r="M36" s="629"/>
      <c r="N36" s="629"/>
      <c r="O36" s="629"/>
      <c r="P36" s="629"/>
      <c r="Q36" s="629"/>
      <c r="R36" s="629"/>
      <c r="S36" s="629"/>
      <c r="T36" s="629"/>
      <c r="U36" s="629"/>
      <c r="V36" s="629"/>
      <c r="W36" s="629"/>
      <c r="X36" s="629"/>
      <c r="Y36" s="629"/>
      <c r="Z36" s="629"/>
      <c r="AA36" s="629"/>
      <c r="AB36" s="629"/>
      <c r="AC36" s="629"/>
      <c r="AD36" s="629"/>
      <c r="AE36" s="629"/>
      <c r="AF36" s="629"/>
      <c r="AG36" s="629"/>
      <c r="AH36" s="629"/>
      <c r="AI36" s="629"/>
      <c r="AJ36" s="629"/>
      <c r="AK36" s="629"/>
      <c r="AL36" s="629"/>
      <c r="AM36" s="629"/>
      <c r="AN36" s="629"/>
      <c r="AO36" s="629"/>
      <c r="AP36" s="629"/>
      <c r="AQ36" s="629"/>
      <c r="AR36" s="629"/>
      <c r="AS36" s="629"/>
      <c r="AT36" s="629"/>
      <c r="AU36" s="5"/>
      <c r="AV36" s="5"/>
    </row>
    <row r="37" spans="1:57" ht="15" customHeight="1" x14ac:dyDescent="0.15">
      <c r="B37" s="110"/>
      <c r="C37" s="629"/>
      <c r="D37" s="629"/>
      <c r="E37" s="629"/>
      <c r="F37" s="629"/>
      <c r="G37" s="629"/>
      <c r="H37" s="629"/>
      <c r="I37" s="629"/>
      <c r="J37" s="629"/>
      <c r="K37" s="629"/>
      <c r="L37" s="629"/>
      <c r="M37" s="629"/>
      <c r="N37" s="629"/>
      <c r="O37" s="629"/>
      <c r="P37" s="629"/>
      <c r="Q37" s="629"/>
      <c r="R37" s="629"/>
      <c r="S37" s="629"/>
      <c r="T37" s="629"/>
      <c r="U37" s="629"/>
      <c r="V37" s="629"/>
      <c r="W37" s="629"/>
      <c r="X37" s="629"/>
      <c r="Y37" s="629"/>
      <c r="Z37" s="629"/>
      <c r="AA37" s="629"/>
      <c r="AB37" s="629"/>
      <c r="AC37" s="629"/>
      <c r="AD37" s="629"/>
      <c r="AE37" s="629"/>
      <c r="AF37" s="629"/>
      <c r="AG37" s="629"/>
      <c r="AH37" s="629"/>
      <c r="AI37" s="629"/>
      <c r="AJ37" s="629"/>
      <c r="AK37" s="629"/>
      <c r="AL37" s="629"/>
      <c r="AM37" s="629"/>
      <c r="AN37" s="629"/>
      <c r="AO37" s="629"/>
      <c r="AP37" s="629"/>
      <c r="AQ37" s="629"/>
      <c r="AR37" s="629"/>
      <c r="AS37" s="629"/>
      <c r="AT37" s="629"/>
      <c r="AU37" s="5"/>
      <c r="AV37" s="5"/>
    </row>
    <row r="38" spans="1:57" ht="15" customHeight="1" x14ac:dyDescent="0.15">
      <c r="B38" s="110"/>
      <c r="C38" s="629"/>
      <c r="D38" s="629"/>
      <c r="E38" s="629"/>
      <c r="F38" s="629"/>
      <c r="G38" s="629"/>
      <c r="H38" s="629"/>
      <c r="I38" s="629"/>
      <c r="J38" s="629"/>
      <c r="K38" s="629"/>
      <c r="L38" s="629"/>
      <c r="M38" s="629"/>
      <c r="N38" s="629"/>
      <c r="O38" s="629"/>
      <c r="P38" s="629"/>
      <c r="Q38" s="629"/>
      <c r="R38" s="629"/>
      <c r="S38" s="629"/>
      <c r="T38" s="629"/>
      <c r="U38" s="629"/>
      <c r="V38" s="629"/>
      <c r="W38" s="629"/>
      <c r="X38" s="629"/>
      <c r="Y38" s="629"/>
      <c r="Z38" s="629"/>
      <c r="AA38" s="629"/>
      <c r="AB38" s="629"/>
      <c r="AC38" s="629"/>
      <c r="AD38" s="629"/>
      <c r="AE38" s="629"/>
      <c r="AF38" s="629"/>
      <c r="AG38" s="629"/>
      <c r="AH38" s="629"/>
      <c r="AI38" s="629"/>
      <c r="AJ38" s="629"/>
      <c r="AK38" s="629"/>
      <c r="AL38" s="629"/>
      <c r="AM38" s="629"/>
      <c r="AN38" s="629"/>
      <c r="AO38" s="629"/>
      <c r="AP38" s="629"/>
      <c r="AQ38" s="629"/>
      <c r="AR38" s="629"/>
      <c r="AS38" s="629"/>
      <c r="AT38" s="629"/>
      <c r="AU38" s="5"/>
      <c r="AV38" s="5"/>
    </row>
    <row r="39" spans="1:57" ht="15" customHeight="1" x14ac:dyDescent="0.15">
      <c r="B39" s="110"/>
      <c r="C39" s="629"/>
      <c r="D39" s="629"/>
      <c r="E39" s="629"/>
      <c r="F39" s="629"/>
      <c r="G39" s="629"/>
      <c r="H39" s="629"/>
      <c r="I39" s="629"/>
      <c r="J39" s="629"/>
      <c r="K39" s="629"/>
      <c r="L39" s="629"/>
      <c r="M39" s="629"/>
      <c r="N39" s="629"/>
      <c r="O39" s="629"/>
      <c r="P39" s="629"/>
      <c r="Q39" s="629"/>
      <c r="R39" s="629"/>
      <c r="S39" s="629"/>
      <c r="T39" s="629"/>
      <c r="U39" s="629"/>
      <c r="V39" s="629"/>
      <c r="W39" s="629"/>
      <c r="X39" s="629"/>
      <c r="Y39" s="629"/>
      <c r="Z39" s="629"/>
      <c r="AA39" s="629"/>
      <c r="AB39" s="629"/>
      <c r="AC39" s="629"/>
      <c r="AD39" s="629"/>
      <c r="AE39" s="629"/>
      <c r="AF39" s="629"/>
      <c r="AG39" s="629"/>
      <c r="AH39" s="629"/>
      <c r="AI39" s="629"/>
      <c r="AJ39" s="629"/>
      <c r="AK39" s="629"/>
      <c r="AL39" s="629"/>
      <c r="AM39" s="629"/>
      <c r="AN39" s="629"/>
      <c r="AO39" s="629"/>
      <c r="AP39" s="629"/>
      <c r="AQ39" s="629"/>
      <c r="AR39" s="629"/>
      <c r="AS39" s="629"/>
      <c r="AT39" s="629"/>
      <c r="AU39" s="5"/>
      <c r="AV39" s="5"/>
    </row>
    <row r="40" spans="1:57" ht="15" customHeight="1" x14ac:dyDescent="0.15">
      <c r="B40" s="64"/>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3"/>
      <c r="AU40" s="5"/>
      <c r="AV40" s="5"/>
    </row>
    <row r="41" spans="1:57" ht="15" customHeight="1" x14ac:dyDescent="0.15">
      <c r="B41" s="143" t="s">
        <v>168</v>
      </c>
      <c r="C41" s="485" t="s">
        <v>169</v>
      </c>
      <c r="D41" s="485"/>
      <c r="E41" s="485"/>
      <c r="F41" s="485"/>
      <c r="G41" s="485"/>
      <c r="H41" s="485"/>
      <c r="I41" s="485"/>
      <c r="J41" s="485"/>
      <c r="K41" s="485"/>
      <c r="L41" s="485"/>
      <c r="M41" s="485"/>
      <c r="N41" s="485"/>
      <c r="O41" s="485"/>
      <c r="P41" s="485"/>
      <c r="Q41" s="485"/>
      <c r="R41" s="485"/>
      <c r="S41" s="485"/>
      <c r="T41" s="485"/>
      <c r="U41" s="485"/>
      <c r="V41" s="485"/>
      <c r="W41" s="485"/>
      <c r="X41" s="485"/>
      <c r="Y41" s="485"/>
      <c r="Z41" s="485"/>
      <c r="AA41" s="485"/>
      <c r="AB41" s="485"/>
      <c r="AC41" s="485"/>
      <c r="AD41" s="485"/>
      <c r="AE41" s="485"/>
      <c r="AF41" s="485"/>
      <c r="AG41" s="485"/>
      <c r="AH41" s="485"/>
      <c r="AI41" s="485"/>
      <c r="AJ41" s="485"/>
      <c r="AK41" s="485"/>
      <c r="AL41" s="485"/>
      <c r="AM41" s="485"/>
      <c r="AN41" s="485"/>
      <c r="AO41" s="485"/>
      <c r="AP41" s="485"/>
      <c r="AQ41" s="485"/>
      <c r="AR41" s="485"/>
      <c r="AS41" s="63"/>
      <c r="AT41" s="63"/>
      <c r="AU41" s="5"/>
      <c r="AV41" s="5"/>
    </row>
    <row r="42" spans="1:57" ht="15" customHeight="1" x14ac:dyDescent="0.15">
      <c r="B42" s="64"/>
      <c r="C42" s="485"/>
      <c r="D42" s="485"/>
      <c r="E42" s="485"/>
      <c r="F42" s="485"/>
      <c r="G42" s="485"/>
      <c r="H42" s="485"/>
      <c r="I42" s="485"/>
      <c r="J42" s="485"/>
      <c r="K42" s="485"/>
      <c r="L42" s="485"/>
      <c r="M42" s="485"/>
      <c r="N42" s="485"/>
      <c r="O42" s="485"/>
      <c r="P42" s="485"/>
      <c r="Q42" s="485"/>
      <c r="R42" s="485"/>
      <c r="S42" s="485"/>
      <c r="T42" s="485"/>
      <c r="U42" s="485"/>
      <c r="V42" s="485"/>
      <c r="W42" s="485"/>
      <c r="X42" s="485"/>
      <c r="Y42" s="485"/>
      <c r="Z42" s="485"/>
      <c r="AA42" s="485"/>
      <c r="AB42" s="485"/>
      <c r="AC42" s="485"/>
      <c r="AD42" s="485"/>
      <c r="AE42" s="485"/>
      <c r="AF42" s="485"/>
      <c r="AG42" s="485"/>
      <c r="AH42" s="485"/>
      <c r="AI42" s="485"/>
      <c r="AJ42" s="485"/>
      <c r="AK42" s="485"/>
      <c r="AL42" s="485"/>
      <c r="AM42" s="485"/>
      <c r="AN42" s="485"/>
      <c r="AO42" s="485"/>
      <c r="AP42" s="485"/>
      <c r="AQ42" s="485"/>
      <c r="AR42" s="485"/>
      <c r="AS42" s="63"/>
      <c r="AT42" s="63"/>
      <c r="AU42" s="5"/>
      <c r="AV42" s="5"/>
    </row>
    <row r="43" spans="1:57" ht="15" customHeight="1" x14ac:dyDescent="0.15">
      <c r="A43" s="1"/>
      <c r="B43" s="69" t="s">
        <v>170</v>
      </c>
      <c r="C43" s="70" t="s">
        <v>97</v>
      </c>
      <c r="D43" s="70"/>
      <c r="E43" s="70"/>
      <c r="F43" s="70"/>
      <c r="G43" s="70"/>
      <c r="H43" s="70"/>
      <c r="I43" s="70"/>
      <c r="J43" s="70"/>
      <c r="K43" s="70"/>
      <c r="L43" s="70"/>
      <c r="M43" s="70"/>
      <c r="N43" s="70"/>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5"/>
      <c r="AV43" s="5"/>
    </row>
    <row r="44" spans="1:57" ht="15" customHeight="1" x14ac:dyDescent="0.15">
      <c r="A44" s="1"/>
      <c r="B44" s="598"/>
      <c r="C44" s="599"/>
      <c r="D44" s="599"/>
      <c r="E44" s="599"/>
      <c r="F44" s="599"/>
      <c r="G44" s="599"/>
      <c r="H44" s="600"/>
      <c r="I44" s="596" t="s">
        <v>84</v>
      </c>
      <c r="J44" s="596"/>
      <c r="K44" s="596"/>
      <c r="L44" s="596"/>
      <c r="M44" s="596"/>
      <c r="N44" s="596"/>
      <c r="O44" s="596" t="s">
        <v>141</v>
      </c>
      <c r="P44" s="596"/>
      <c r="Q44" s="596"/>
      <c r="R44" s="596"/>
      <c r="S44" s="596"/>
      <c r="T44" s="596"/>
      <c r="U44" s="596"/>
      <c r="V44" s="596"/>
      <c r="W44" s="596"/>
      <c r="X44" s="596"/>
      <c r="Y44" s="596"/>
      <c r="Z44" s="596"/>
      <c r="AA44" s="596"/>
      <c r="AB44" s="596"/>
      <c r="AC44" s="605" t="s">
        <v>142</v>
      </c>
      <c r="AD44" s="606"/>
      <c r="AE44" s="606"/>
      <c r="AF44" s="606"/>
      <c r="AG44" s="606"/>
      <c r="AH44" s="606"/>
      <c r="AI44" s="606"/>
      <c r="AJ44" s="606"/>
      <c r="AK44" s="606"/>
      <c r="AL44" s="606"/>
      <c r="AM44" s="606"/>
      <c r="AN44" s="607"/>
      <c r="AO44" s="605" t="s">
        <v>171</v>
      </c>
      <c r="AP44" s="606"/>
      <c r="AQ44" s="606"/>
      <c r="AR44" s="607"/>
      <c r="AS44" s="63"/>
      <c r="AT44" s="63"/>
      <c r="AU44" s="5"/>
      <c r="AV44" s="3"/>
      <c r="AW44" s="1"/>
      <c r="AX44" s="1"/>
      <c r="BC44" s="2"/>
      <c r="BD44" s="2"/>
      <c r="BE44" s="1"/>
    </row>
    <row r="45" spans="1:57" ht="15" customHeight="1" x14ac:dyDescent="0.15">
      <c r="A45" s="1"/>
      <c r="B45" s="601"/>
      <c r="C45" s="602"/>
      <c r="D45" s="602"/>
      <c r="E45" s="602"/>
      <c r="F45" s="602"/>
      <c r="G45" s="602"/>
      <c r="H45" s="603"/>
      <c r="I45" s="596"/>
      <c r="J45" s="596"/>
      <c r="K45" s="596"/>
      <c r="L45" s="596"/>
      <c r="M45" s="596"/>
      <c r="N45" s="596"/>
      <c r="O45" s="596"/>
      <c r="P45" s="596"/>
      <c r="Q45" s="596"/>
      <c r="R45" s="596"/>
      <c r="S45" s="596"/>
      <c r="T45" s="596"/>
      <c r="U45" s="596"/>
      <c r="V45" s="596"/>
      <c r="W45" s="596"/>
      <c r="X45" s="596"/>
      <c r="Y45" s="596"/>
      <c r="Z45" s="596"/>
      <c r="AA45" s="596"/>
      <c r="AB45" s="596"/>
      <c r="AC45" s="608"/>
      <c r="AD45" s="609"/>
      <c r="AE45" s="609"/>
      <c r="AF45" s="609"/>
      <c r="AG45" s="609"/>
      <c r="AH45" s="609"/>
      <c r="AI45" s="609"/>
      <c r="AJ45" s="609"/>
      <c r="AK45" s="609"/>
      <c r="AL45" s="609"/>
      <c r="AM45" s="609"/>
      <c r="AN45" s="610"/>
      <c r="AO45" s="633" t="s">
        <v>98</v>
      </c>
      <c r="AP45" s="634"/>
      <c r="AQ45" s="634"/>
      <c r="AR45" s="635"/>
      <c r="AS45" s="63"/>
      <c r="AT45" s="63"/>
      <c r="AU45" s="5"/>
      <c r="AV45" s="3"/>
      <c r="AW45" s="1"/>
      <c r="AX45" s="1"/>
      <c r="BB45" s="2"/>
      <c r="BC45" s="2"/>
      <c r="BD45" s="2"/>
      <c r="BE45" s="1"/>
    </row>
    <row r="46" spans="1:57" ht="18" customHeight="1" x14ac:dyDescent="0.15">
      <c r="A46" s="1"/>
      <c r="B46" s="211" t="s">
        <v>99</v>
      </c>
      <c r="C46" s="13"/>
      <c r="D46" s="72"/>
      <c r="E46" s="72"/>
      <c r="F46" s="72"/>
      <c r="G46" s="72"/>
      <c r="H46" s="73"/>
      <c r="I46" s="596" t="str">
        <f>申請書入力シート!J85</f>
        <v/>
      </c>
      <c r="J46" s="596"/>
      <c r="K46" s="596"/>
      <c r="L46" s="596"/>
      <c r="M46" s="596"/>
      <c r="N46" s="596"/>
      <c r="O46" s="596">
        <f>申請書入力シート!P85</f>
        <v>0</v>
      </c>
      <c r="P46" s="596"/>
      <c r="Q46" s="596"/>
      <c r="R46" s="596"/>
      <c r="S46" s="596"/>
      <c r="T46" s="596"/>
      <c r="U46" s="596">
        <f>申請書入力シート!V85</f>
        <v>0</v>
      </c>
      <c r="V46" s="596"/>
      <c r="W46" s="596"/>
      <c r="X46" s="596"/>
      <c r="Y46" s="596">
        <f>申請書入力シート!AB85</f>
        <v>0</v>
      </c>
      <c r="Z46" s="596"/>
      <c r="AA46" s="596"/>
      <c r="AB46" s="596"/>
      <c r="AC46" s="592">
        <f>申請書入力シート!AH85</f>
        <v>0</v>
      </c>
      <c r="AD46" s="593"/>
      <c r="AE46" s="593"/>
      <c r="AF46" s="594"/>
      <c r="AG46" s="592">
        <f>申請書入力シート!AN85</f>
        <v>0</v>
      </c>
      <c r="AH46" s="593"/>
      <c r="AI46" s="593"/>
      <c r="AJ46" s="594"/>
      <c r="AK46" s="592">
        <f>申請書入力シート!AT85</f>
        <v>0</v>
      </c>
      <c r="AL46" s="593"/>
      <c r="AM46" s="593"/>
      <c r="AN46" s="594"/>
      <c r="AO46" s="592">
        <f>申請書入力シート!AZ85</f>
        <v>0</v>
      </c>
      <c r="AP46" s="593"/>
      <c r="AQ46" s="593"/>
      <c r="AR46" s="594"/>
      <c r="AS46" s="63"/>
      <c r="AT46" s="63"/>
      <c r="AU46" s="5"/>
      <c r="AV46" s="4"/>
      <c r="AW46" s="1"/>
      <c r="AX46" s="1"/>
      <c r="AY46" s="1"/>
      <c r="AZ46" s="1"/>
      <c r="BA46" s="1"/>
      <c r="BC46" s="1"/>
      <c r="BD46" s="1"/>
      <c r="BE46" s="1"/>
    </row>
    <row r="47" spans="1:57" ht="15" customHeight="1" x14ac:dyDescent="0.15">
      <c r="A47" s="1"/>
      <c r="B47" s="74" t="s">
        <v>100</v>
      </c>
      <c r="C47" s="75"/>
      <c r="D47" s="75"/>
      <c r="E47" s="75"/>
      <c r="F47" s="75"/>
      <c r="G47" s="75"/>
      <c r="H47" s="76"/>
      <c r="I47" s="597">
        <f>申請書入力シート!J86</f>
        <v>0</v>
      </c>
      <c r="J47" s="597"/>
      <c r="K47" s="597"/>
      <c r="L47" s="597"/>
      <c r="M47" s="597"/>
      <c r="N47" s="597"/>
      <c r="O47" s="597">
        <f>申請書入力シート!P86</f>
        <v>0</v>
      </c>
      <c r="P47" s="597"/>
      <c r="Q47" s="597"/>
      <c r="R47" s="597"/>
      <c r="S47" s="597"/>
      <c r="T47" s="597"/>
      <c r="U47" s="595">
        <f>申請書入力シート!V86</f>
        <v>0</v>
      </c>
      <c r="V47" s="595"/>
      <c r="W47" s="595"/>
      <c r="X47" s="595"/>
      <c r="Y47" s="595">
        <f>申請書入力シート!AB86</f>
        <v>0</v>
      </c>
      <c r="Z47" s="595"/>
      <c r="AA47" s="595"/>
      <c r="AB47" s="595"/>
      <c r="AC47" s="586">
        <f>申請書入力シート!AH86</f>
        <v>0</v>
      </c>
      <c r="AD47" s="587"/>
      <c r="AE47" s="587"/>
      <c r="AF47" s="588"/>
      <c r="AG47" s="586">
        <f>申請書入力シート!AN86</f>
        <v>0</v>
      </c>
      <c r="AH47" s="587"/>
      <c r="AI47" s="587"/>
      <c r="AJ47" s="588"/>
      <c r="AK47" s="586">
        <f>申請書入力シート!AT86</f>
        <v>0</v>
      </c>
      <c r="AL47" s="587"/>
      <c r="AM47" s="587"/>
      <c r="AN47" s="588"/>
      <c r="AO47" s="586">
        <f>申請書入力シート!AZ86</f>
        <v>0</v>
      </c>
      <c r="AP47" s="587"/>
      <c r="AQ47" s="587"/>
      <c r="AR47" s="588"/>
      <c r="AS47" s="63"/>
      <c r="AT47" s="63"/>
      <c r="AU47" s="5"/>
      <c r="AV47" s="5"/>
    </row>
    <row r="48" spans="1:57" ht="15" customHeight="1" x14ac:dyDescent="0.15">
      <c r="A48" s="1"/>
      <c r="B48" s="77" t="s">
        <v>101</v>
      </c>
      <c r="C48" s="53"/>
      <c r="D48" s="53"/>
      <c r="E48" s="78"/>
      <c r="F48" s="78"/>
      <c r="G48" s="78"/>
      <c r="H48" s="79"/>
      <c r="I48" s="597"/>
      <c r="J48" s="597"/>
      <c r="K48" s="597"/>
      <c r="L48" s="597"/>
      <c r="M48" s="597"/>
      <c r="N48" s="597"/>
      <c r="O48" s="597"/>
      <c r="P48" s="597"/>
      <c r="Q48" s="597"/>
      <c r="R48" s="597"/>
      <c r="S48" s="597"/>
      <c r="T48" s="597"/>
      <c r="U48" s="595"/>
      <c r="V48" s="595"/>
      <c r="W48" s="595"/>
      <c r="X48" s="595"/>
      <c r="Y48" s="595"/>
      <c r="Z48" s="595"/>
      <c r="AA48" s="595"/>
      <c r="AB48" s="595"/>
      <c r="AC48" s="589"/>
      <c r="AD48" s="590"/>
      <c r="AE48" s="590"/>
      <c r="AF48" s="591"/>
      <c r="AG48" s="589"/>
      <c r="AH48" s="590"/>
      <c r="AI48" s="590"/>
      <c r="AJ48" s="591"/>
      <c r="AK48" s="589"/>
      <c r="AL48" s="590"/>
      <c r="AM48" s="590"/>
      <c r="AN48" s="591"/>
      <c r="AO48" s="589"/>
      <c r="AP48" s="590"/>
      <c r="AQ48" s="590"/>
      <c r="AR48" s="591"/>
      <c r="AS48" s="63"/>
      <c r="AT48" s="63"/>
      <c r="AU48" s="5"/>
      <c r="AV48" s="5"/>
    </row>
    <row r="49" spans="1:48" ht="15" customHeight="1" x14ac:dyDescent="0.15">
      <c r="A49" s="1"/>
      <c r="B49" s="63"/>
      <c r="C49" s="63"/>
      <c r="D49" s="70"/>
      <c r="E49" s="70"/>
      <c r="F49" s="70"/>
      <c r="G49" s="70"/>
      <c r="H49" s="70"/>
      <c r="I49" s="70"/>
      <c r="J49" s="70"/>
      <c r="K49" s="70"/>
      <c r="L49" s="70"/>
      <c r="M49" s="70"/>
      <c r="N49" s="70"/>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5"/>
      <c r="AV49" s="5"/>
    </row>
    <row r="50" spans="1:48" ht="15" customHeight="1" x14ac:dyDescent="0.15">
      <c r="A50" s="1"/>
      <c r="B50" s="69" t="s">
        <v>172</v>
      </c>
      <c r="C50" s="70" t="s">
        <v>102</v>
      </c>
      <c r="D50" s="70"/>
      <c r="E50" s="70"/>
      <c r="F50" s="70"/>
      <c r="G50" s="70"/>
      <c r="H50" s="70"/>
      <c r="I50" s="70"/>
      <c r="J50" s="70"/>
      <c r="K50" s="70"/>
      <c r="L50" s="70"/>
      <c r="M50" s="70"/>
      <c r="N50" s="70"/>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5"/>
      <c r="AV50" s="5"/>
    </row>
    <row r="51" spans="1:48" ht="15" customHeight="1" x14ac:dyDescent="0.15">
      <c r="A51" s="1"/>
      <c r="B51" s="648" t="s">
        <v>144</v>
      </c>
      <c r="C51" s="649"/>
      <c r="D51" s="649"/>
      <c r="E51" s="649"/>
      <c r="F51" s="649"/>
      <c r="G51" s="649"/>
      <c r="H51" s="649"/>
      <c r="I51" s="649"/>
      <c r="J51" s="649"/>
      <c r="K51" s="649"/>
      <c r="L51" s="650"/>
      <c r="M51" s="605" t="str">
        <f>申請書入力シート!L89</f>
        <v>ﾄﾗｸﾀｰ</v>
      </c>
      <c r="N51" s="606"/>
      <c r="O51" s="606"/>
      <c r="P51" s="607"/>
      <c r="Q51" s="605" t="str">
        <f>申請書入力シート!P89</f>
        <v>田植機</v>
      </c>
      <c r="R51" s="606"/>
      <c r="S51" s="606"/>
      <c r="T51" s="607"/>
      <c r="U51" s="605" t="str">
        <f>申請書入力シート!T89</f>
        <v>ｺﾝﾊﾞｲﾝ</v>
      </c>
      <c r="V51" s="606"/>
      <c r="W51" s="606"/>
      <c r="X51" s="607"/>
      <c r="Y51" s="605" t="str">
        <f>申請書入力シート!X89</f>
        <v>乾燥機</v>
      </c>
      <c r="Z51" s="606"/>
      <c r="AA51" s="606"/>
      <c r="AB51" s="607"/>
      <c r="AC51" s="605" t="str">
        <f>申請書入力シート!AB89</f>
        <v>籾摺機</v>
      </c>
      <c r="AD51" s="606"/>
      <c r="AE51" s="606"/>
      <c r="AF51" s="607"/>
      <c r="AG51" s="605" t="str">
        <f>申請書入力シート!AF89</f>
        <v>ﾄﾗｯｸ</v>
      </c>
      <c r="AH51" s="606"/>
      <c r="AI51" s="606"/>
      <c r="AJ51" s="607"/>
      <c r="AK51" s="630">
        <f>申請書入力シート!AJ89</f>
        <v>0</v>
      </c>
      <c r="AL51" s="631"/>
      <c r="AM51" s="631"/>
      <c r="AN51" s="632"/>
      <c r="AO51" s="630">
        <f>申請書入力シート!AN89</f>
        <v>0</v>
      </c>
      <c r="AP51" s="631"/>
      <c r="AQ51" s="631"/>
      <c r="AR51" s="632"/>
      <c r="AS51" s="80"/>
      <c r="AT51" s="4"/>
      <c r="AU51" s="5"/>
    </row>
    <row r="52" spans="1:48" ht="15" customHeight="1" x14ac:dyDescent="0.15">
      <c r="A52" s="1"/>
      <c r="B52" s="651"/>
      <c r="C52" s="652"/>
      <c r="D52" s="652"/>
      <c r="E52" s="652"/>
      <c r="F52" s="652"/>
      <c r="G52" s="652"/>
      <c r="H52" s="652"/>
      <c r="I52" s="652"/>
      <c r="J52" s="652"/>
      <c r="K52" s="652"/>
      <c r="L52" s="653"/>
      <c r="M52" s="608"/>
      <c r="N52" s="609"/>
      <c r="O52" s="609"/>
      <c r="P52" s="610"/>
      <c r="Q52" s="608"/>
      <c r="R52" s="609"/>
      <c r="S52" s="609"/>
      <c r="T52" s="610"/>
      <c r="U52" s="608"/>
      <c r="V52" s="609"/>
      <c r="W52" s="609"/>
      <c r="X52" s="610"/>
      <c r="Y52" s="608"/>
      <c r="Z52" s="609"/>
      <c r="AA52" s="609"/>
      <c r="AB52" s="610"/>
      <c r="AC52" s="608"/>
      <c r="AD52" s="609"/>
      <c r="AE52" s="609"/>
      <c r="AF52" s="610"/>
      <c r="AG52" s="608"/>
      <c r="AH52" s="609"/>
      <c r="AI52" s="609"/>
      <c r="AJ52" s="610"/>
      <c r="AK52" s="623"/>
      <c r="AL52" s="624"/>
      <c r="AM52" s="624"/>
      <c r="AN52" s="625"/>
      <c r="AO52" s="623"/>
      <c r="AP52" s="624"/>
      <c r="AQ52" s="624"/>
      <c r="AR52" s="625"/>
      <c r="AS52" s="70"/>
      <c r="AT52" s="3"/>
      <c r="AU52" s="3"/>
      <c r="AV52" s="2"/>
    </row>
    <row r="53" spans="1:48" ht="15" customHeight="1" x14ac:dyDescent="0.15">
      <c r="A53" s="1"/>
      <c r="B53" s="74" t="s">
        <v>108</v>
      </c>
      <c r="C53" s="19"/>
      <c r="D53" s="75"/>
      <c r="E53" s="75"/>
      <c r="F53" s="75"/>
      <c r="G53" s="75"/>
      <c r="H53" s="75"/>
      <c r="I53" s="75" t="s">
        <v>107</v>
      </c>
      <c r="J53" s="75"/>
      <c r="K53" s="75"/>
      <c r="L53" s="76"/>
      <c r="M53" s="626">
        <f>申請書入力シート!L91</f>
        <v>0</v>
      </c>
      <c r="N53" s="627"/>
      <c r="O53" s="627"/>
      <c r="P53" s="628"/>
      <c r="Q53" s="626">
        <f>申請書入力シート!P91</f>
        <v>0</v>
      </c>
      <c r="R53" s="627"/>
      <c r="S53" s="627"/>
      <c r="T53" s="628"/>
      <c r="U53" s="626">
        <f>申請書入力シート!T91</f>
        <v>0</v>
      </c>
      <c r="V53" s="627"/>
      <c r="W53" s="627"/>
      <c r="X53" s="628"/>
      <c r="Y53" s="626">
        <f>申請書入力シート!X91</f>
        <v>0</v>
      </c>
      <c r="Z53" s="627"/>
      <c r="AA53" s="627"/>
      <c r="AB53" s="628"/>
      <c r="AC53" s="626">
        <f>申請書入力シート!AB91</f>
        <v>0</v>
      </c>
      <c r="AD53" s="627"/>
      <c r="AE53" s="627"/>
      <c r="AF53" s="628"/>
      <c r="AG53" s="626">
        <f>申請書入力シート!AF91</f>
        <v>0</v>
      </c>
      <c r="AH53" s="627"/>
      <c r="AI53" s="627"/>
      <c r="AJ53" s="628"/>
      <c r="AK53" s="626">
        <f>申請書入力シート!AJ91</f>
        <v>0</v>
      </c>
      <c r="AL53" s="627"/>
      <c r="AM53" s="627"/>
      <c r="AN53" s="628"/>
      <c r="AO53" s="626">
        <f>申請書入力シート!AN91</f>
        <v>0</v>
      </c>
      <c r="AP53" s="627"/>
      <c r="AQ53" s="627"/>
      <c r="AR53" s="628"/>
      <c r="AS53" s="71"/>
      <c r="AT53" s="4"/>
      <c r="AU53" s="5"/>
    </row>
    <row r="54" spans="1:48" ht="15" customHeight="1" x14ac:dyDescent="0.15">
      <c r="A54" s="1"/>
      <c r="B54" s="77"/>
      <c r="C54" s="78"/>
      <c r="D54" s="78"/>
      <c r="E54" s="78"/>
      <c r="F54" s="78"/>
      <c r="G54" s="78"/>
      <c r="H54" s="78"/>
      <c r="I54" s="78" t="s">
        <v>109</v>
      </c>
      <c r="J54" s="78"/>
      <c r="K54" s="78"/>
      <c r="L54" s="79"/>
      <c r="M54" s="623">
        <f>申請書入力シート!L92</f>
        <v>0</v>
      </c>
      <c r="N54" s="624"/>
      <c r="O54" s="624"/>
      <c r="P54" s="625"/>
      <c r="Q54" s="623">
        <f>申請書入力シート!P92</f>
        <v>0</v>
      </c>
      <c r="R54" s="624"/>
      <c r="S54" s="624"/>
      <c r="T54" s="625"/>
      <c r="U54" s="623">
        <f>申請書入力シート!T92</f>
        <v>0</v>
      </c>
      <c r="V54" s="624"/>
      <c r="W54" s="624"/>
      <c r="X54" s="625"/>
      <c r="Y54" s="623">
        <f>申請書入力シート!X92</f>
        <v>0</v>
      </c>
      <c r="Z54" s="624"/>
      <c r="AA54" s="624"/>
      <c r="AB54" s="625"/>
      <c r="AC54" s="623">
        <f>申請書入力シート!AB92</f>
        <v>0</v>
      </c>
      <c r="AD54" s="624"/>
      <c r="AE54" s="624"/>
      <c r="AF54" s="625"/>
      <c r="AG54" s="623">
        <f>申請書入力シート!AF92</f>
        <v>0</v>
      </c>
      <c r="AH54" s="624"/>
      <c r="AI54" s="624"/>
      <c r="AJ54" s="625"/>
      <c r="AK54" s="623">
        <f>申請書入力シート!AJ92</f>
        <v>0</v>
      </c>
      <c r="AL54" s="624"/>
      <c r="AM54" s="624"/>
      <c r="AN54" s="625"/>
      <c r="AO54" s="623">
        <f>申請書入力シート!AN92</f>
        <v>0</v>
      </c>
      <c r="AP54" s="624"/>
      <c r="AQ54" s="624"/>
      <c r="AR54" s="625"/>
      <c r="AS54" s="71"/>
      <c r="AT54" s="4"/>
      <c r="AU54" s="5"/>
    </row>
    <row r="55" spans="1:48" ht="15" customHeight="1" x14ac:dyDescent="0.15">
      <c r="A55" s="1"/>
      <c r="B55" s="168" t="s">
        <v>110</v>
      </c>
      <c r="C55" s="169"/>
      <c r="D55" s="169"/>
      <c r="E55" s="169"/>
      <c r="F55" s="169"/>
      <c r="G55" s="169"/>
      <c r="H55" s="169"/>
      <c r="I55" s="170" t="s">
        <v>107</v>
      </c>
      <c r="J55" s="170"/>
      <c r="K55" s="170"/>
      <c r="L55" s="171"/>
      <c r="M55" s="626">
        <f>申請書入力シート!L93</f>
        <v>0</v>
      </c>
      <c r="N55" s="627"/>
      <c r="O55" s="627"/>
      <c r="P55" s="628"/>
      <c r="Q55" s="626">
        <f>申請書入力シート!P93</f>
        <v>0</v>
      </c>
      <c r="R55" s="627"/>
      <c r="S55" s="627"/>
      <c r="T55" s="628"/>
      <c r="U55" s="626">
        <f>申請書入力シート!T93</f>
        <v>0</v>
      </c>
      <c r="V55" s="627"/>
      <c r="W55" s="627"/>
      <c r="X55" s="628"/>
      <c r="Y55" s="626">
        <f>申請書入力シート!X93</f>
        <v>0</v>
      </c>
      <c r="Z55" s="627"/>
      <c r="AA55" s="627"/>
      <c r="AB55" s="628"/>
      <c r="AC55" s="626">
        <f>申請書入力シート!AB93</f>
        <v>0</v>
      </c>
      <c r="AD55" s="627"/>
      <c r="AE55" s="627"/>
      <c r="AF55" s="628"/>
      <c r="AG55" s="626">
        <f>申請書入力シート!AF93</f>
        <v>0</v>
      </c>
      <c r="AH55" s="627"/>
      <c r="AI55" s="627"/>
      <c r="AJ55" s="628"/>
      <c r="AK55" s="626">
        <f>申請書入力シート!AJ93</f>
        <v>0</v>
      </c>
      <c r="AL55" s="627"/>
      <c r="AM55" s="627"/>
      <c r="AN55" s="628"/>
      <c r="AO55" s="626">
        <f>申請書入力シート!AN93</f>
        <v>0</v>
      </c>
      <c r="AP55" s="627"/>
      <c r="AQ55" s="627"/>
      <c r="AR55" s="628"/>
      <c r="AS55" s="71"/>
      <c r="AT55" s="4"/>
      <c r="AU55" s="5"/>
    </row>
    <row r="56" spans="1:48" ht="15" customHeight="1" x14ac:dyDescent="0.15">
      <c r="A56" s="1"/>
      <c r="B56" s="646" t="s">
        <v>111</v>
      </c>
      <c r="C56" s="647"/>
      <c r="D56" s="647"/>
      <c r="E56" s="647"/>
      <c r="F56" s="647"/>
      <c r="G56" s="647"/>
      <c r="H56" s="647"/>
      <c r="I56" s="166" t="s">
        <v>109</v>
      </c>
      <c r="J56" s="166"/>
      <c r="K56" s="166"/>
      <c r="L56" s="172"/>
      <c r="M56" s="623">
        <f>申請書入力シート!L94</f>
        <v>0</v>
      </c>
      <c r="N56" s="624"/>
      <c r="O56" s="624"/>
      <c r="P56" s="625"/>
      <c r="Q56" s="623">
        <f>申請書入力シート!P94</f>
        <v>0</v>
      </c>
      <c r="R56" s="624"/>
      <c r="S56" s="624"/>
      <c r="T56" s="625"/>
      <c r="U56" s="623">
        <f>申請書入力シート!T94</f>
        <v>0</v>
      </c>
      <c r="V56" s="624"/>
      <c r="W56" s="624"/>
      <c r="X56" s="625"/>
      <c r="Y56" s="623">
        <f>申請書入力シート!X94</f>
        <v>0</v>
      </c>
      <c r="Z56" s="624"/>
      <c r="AA56" s="624"/>
      <c r="AB56" s="625"/>
      <c r="AC56" s="623">
        <f>申請書入力シート!AB94</f>
        <v>0</v>
      </c>
      <c r="AD56" s="624"/>
      <c r="AE56" s="624"/>
      <c r="AF56" s="625"/>
      <c r="AG56" s="623">
        <f>申請書入力シート!AF94</f>
        <v>0</v>
      </c>
      <c r="AH56" s="624"/>
      <c r="AI56" s="624"/>
      <c r="AJ56" s="625"/>
      <c r="AK56" s="623">
        <f>申請書入力シート!AJ94</f>
        <v>0</v>
      </c>
      <c r="AL56" s="624"/>
      <c r="AM56" s="624"/>
      <c r="AN56" s="625"/>
      <c r="AO56" s="623">
        <f>申請書入力シート!AN94</f>
        <v>0</v>
      </c>
      <c r="AP56" s="624"/>
      <c r="AQ56" s="624"/>
      <c r="AR56" s="625"/>
      <c r="AS56" s="71"/>
      <c r="AT56" s="4"/>
      <c r="AU56" s="5"/>
    </row>
    <row r="57" spans="1:48" ht="15" customHeight="1" x14ac:dyDescent="0.15">
      <c r="A57" s="1"/>
      <c r="B57" s="167"/>
      <c r="C57" s="167"/>
      <c r="D57" s="167"/>
      <c r="E57" s="167"/>
      <c r="F57" s="167"/>
      <c r="G57" s="167"/>
      <c r="H57" s="167"/>
      <c r="I57" s="81"/>
      <c r="J57" s="81"/>
      <c r="K57" s="81"/>
      <c r="L57" s="81"/>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5"/>
      <c r="AQ57" s="155"/>
      <c r="AR57" s="155"/>
      <c r="AS57" s="156"/>
      <c r="AT57" s="71"/>
      <c r="AU57" s="4"/>
      <c r="AV57" s="5"/>
    </row>
    <row r="58" spans="1:48" ht="15" customHeight="1" x14ac:dyDescent="0.15">
      <c r="A58" s="1"/>
      <c r="B58" s="70" t="s">
        <v>96</v>
      </c>
      <c r="C58" s="70"/>
      <c r="D58" s="70"/>
      <c r="E58" s="70"/>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5"/>
      <c r="AV58" s="5"/>
    </row>
    <row r="59" spans="1:48" ht="15" customHeight="1" x14ac:dyDescent="0.15">
      <c r="A59" s="1"/>
      <c r="B59" s="144">
        <v>1</v>
      </c>
      <c r="C59" s="644" t="s">
        <v>203</v>
      </c>
      <c r="D59" s="645"/>
      <c r="E59" s="645"/>
      <c r="F59" s="645"/>
      <c r="G59" s="645"/>
      <c r="H59" s="645"/>
      <c r="I59" s="645"/>
      <c r="J59" s="645"/>
      <c r="K59" s="645"/>
      <c r="L59" s="645"/>
      <c r="M59" s="645"/>
      <c r="N59" s="645"/>
      <c r="O59" s="645"/>
      <c r="P59" s="645"/>
      <c r="Q59" s="645"/>
      <c r="R59" s="645"/>
      <c r="S59" s="645"/>
      <c r="T59" s="645"/>
      <c r="U59" s="645"/>
      <c r="V59" s="645"/>
      <c r="W59" s="645"/>
      <c r="X59" s="645"/>
      <c r="Y59" s="645"/>
      <c r="Z59" s="645"/>
      <c r="AA59" s="645"/>
      <c r="AB59" s="645"/>
      <c r="AC59" s="645"/>
      <c r="AD59" s="645"/>
      <c r="AE59" s="645"/>
      <c r="AF59" s="645"/>
      <c r="AG59" s="645"/>
      <c r="AH59" s="645"/>
      <c r="AI59" s="645"/>
      <c r="AJ59" s="645"/>
      <c r="AK59" s="645"/>
      <c r="AL59" s="645"/>
      <c r="AM59" s="645"/>
      <c r="AN59" s="645"/>
      <c r="AO59" s="645"/>
      <c r="AP59" s="645"/>
      <c r="AQ59" s="645"/>
      <c r="AR59" s="645"/>
      <c r="AS59" s="645"/>
      <c r="AT59" s="645"/>
      <c r="AU59" s="5"/>
      <c r="AV59" s="5"/>
    </row>
    <row r="60" spans="1:48" ht="15" customHeight="1" x14ac:dyDescent="0.15">
      <c r="A60" s="1"/>
      <c r="B60" s="144">
        <v>2</v>
      </c>
      <c r="C60" s="656" t="s">
        <v>112</v>
      </c>
      <c r="D60" s="656"/>
      <c r="E60" s="656"/>
      <c r="F60" s="656"/>
      <c r="G60" s="656"/>
      <c r="H60" s="656"/>
      <c r="I60" s="656"/>
      <c r="J60" s="656"/>
      <c r="K60" s="656"/>
      <c r="L60" s="656"/>
      <c r="M60" s="656"/>
      <c r="N60" s="656"/>
      <c r="O60" s="656"/>
      <c r="P60" s="656"/>
      <c r="Q60" s="656"/>
      <c r="R60" s="656"/>
      <c r="S60" s="656"/>
      <c r="T60" s="656"/>
      <c r="U60" s="656"/>
      <c r="V60" s="656"/>
      <c r="W60" s="656"/>
      <c r="X60" s="656"/>
      <c r="Y60" s="656"/>
      <c r="Z60" s="656"/>
      <c r="AA60" s="656"/>
      <c r="AB60" s="656"/>
      <c r="AC60" s="656"/>
      <c r="AD60" s="656"/>
      <c r="AE60" s="656"/>
      <c r="AF60" s="656"/>
      <c r="AG60" s="656"/>
      <c r="AH60" s="656"/>
      <c r="AI60" s="656"/>
      <c r="AJ60" s="656"/>
      <c r="AK60" s="656"/>
      <c r="AL60" s="656"/>
      <c r="AM60" s="656"/>
      <c r="AN60" s="656"/>
      <c r="AO60" s="656"/>
      <c r="AP60" s="656"/>
      <c r="AQ60" s="656"/>
      <c r="AR60" s="656"/>
      <c r="AS60" s="656"/>
      <c r="AT60" s="111"/>
      <c r="AU60" s="5"/>
      <c r="AV60" s="5"/>
    </row>
    <row r="61" spans="1:48" ht="15" customHeight="1" x14ac:dyDescent="0.15">
      <c r="A61" s="1"/>
      <c r="B61" s="70"/>
      <c r="C61" s="656"/>
      <c r="D61" s="656"/>
      <c r="E61" s="656"/>
      <c r="F61" s="656"/>
      <c r="G61" s="656"/>
      <c r="H61" s="656"/>
      <c r="I61" s="656"/>
      <c r="J61" s="656"/>
      <c r="K61" s="656"/>
      <c r="L61" s="656"/>
      <c r="M61" s="656"/>
      <c r="N61" s="656"/>
      <c r="O61" s="656"/>
      <c r="P61" s="656"/>
      <c r="Q61" s="656"/>
      <c r="R61" s="656"/>
      <c r="S61" s="656"/>
      <c r="T61" s="656"/>
      <c r="U61" s="656"/>
      <c r="V61" s="656"/>
      <c r="W61" s="656"/>
      <c r="X61" s="656"/>
      <c r="Y61" s="656"/>
      <c r="Z61" s="656"/>
      <c r="AA61" s="656"/>
      <c r="AB61" s="656"/>
      <c r="AC61" s="656"/>
      <c r="AD61" s="656"/>
      <c r="AE61" s="656"/>
      <c r="AF61" s="656"/>
      <c r="AG61" s="656"/>
      <c r="AH61" s="656"/>
      <c r="AI61" s="656"/>
      <c r="AJ61" s="656"/>
      <c r="AK61" s="656"/>
      <c r="AL61" s="656"/>
      <c r="AM61" s="656"/>
      <c r="AN61" s="656"/>
      <c r="AO61" s="656"/>
      <c r="AP61" s="656"/>
      <c r="AQ61" s="656"/>
      <c r="AR61" s="656"/>
      <c r="AS61" s="656"/>
      <c r="AT61" s="111"/>
      <c r="AU61" s="5"/>
      <c r="AV61" s="5"/>
    </row>
    <row r="62" spans="1:48" ht="15" customHeight="1" x14ac:dyDescent="0.15">
      <c r="A62" s="1"/>
      <c r="B62" s="70"/>
      <c r="C62" s="63"/>
      <c r="D62" s="70"/>
      <c r="E62" s="70"/>
      <c r="F62" s="83"/>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5"/>
      <c r="AV62" s="5"/>
    </row>
    <row r="63" spans="1:48" s="122" customFormat="1" ht="15" customHeight="1" x14ac:dyDescent="0.15">
      <c r="A63" s="118"/>
      <c r="B63" s="119" t="s">
        <v>173</v>
      </c>
      <c r="C63" s="120" t="s">
        <v>113</v>
      </c>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0"/>
      <c r="AP63" s="120"/>
      <c r="AQ63" s="120"/>
      <c r="AR63" s="120"/>
      <c r="AS63" s="120"/>
      <c r="AT63" s="120"/>
      <c r="AU63" s="121"/>
      <c r="AV63" s="121"/>
    </row>
    <row r="64" spans="1:48" s="122" customFormat="1" ht="18" customHeight="1" x14ac:dyDescent="0.15">
      <c r="A64" s="118"/>
      <c r="B64" s="120"/>
      <c r="C64" s="181" t="s">
        <v>114</v>
      </c>
      <c r="D64" s="182" t="s">
        <v>212</v>
      </c>
      <c r="E64" s="182"/>
      <c r="F64" s="182"/>
      <c r="G64" s="182"/>
      <c r="H64" s="182"/>
      <c r="I64" s="182"/>
      <c r="J64" s="182"/>
      <c r="K64" s="182"/>
      <c r="L64" s="182"/>
      <c r="M64" s="182"/>
      <c r="N64" s="182"/>
      <c r="O64" s="182"/>
      <c r="P64" s="182"/>
      <c r="Q64" s="182"/>
      <c r="R64" s="182"/>
      <c r="S64" s="182"/>
      <c r="T64" s="182"/>
      <c r="U64" s="182"/>
      <c r="V64" s="182"/>
      <c r="W64" s="182"/>
      <c r="X64" s="182"/>
      <c r="Y64" s="182"/>
      <c r="Z64" s="182"/>
      <c r="AA64" s="182"/>
      <c r="AB64" s="182"/>
      <c r="AC64" s="182"/>
      <c r="AD64" s="182"/>
      <c r="AE64" s="182"/>
      <c r="AF64" s="182"/>
      <c r="AG64" s="182"/>
      <c r="AH64" s="182"/>
      <c r="AI64" s="182"/>
      <c r="AJ64" s="182"/>
      <c r="AK64" s="182"/>
      <c r="AL64" s="182"/>
      <c r="AM64" s="182"/>
      <c r="AN64" s="182"/>
      <c r="AO64" s="182"/>
      <c r="AP64" s="182"/>
      <c r="AQ64" s="182"/>
      <c r="AR64" s="182"/>
      <c r="AS64" s="183"/>
      <c r="AT64" s="120"/>
      <c r="AU64" s="121"/>
      <c r="AV64" s="121"/>
    </row>
    <row r="65" spans="1:48" s="122" customFormat="1" ht="18" customHeight="1" x14ac:dyDescent="0.15">
      <c r="A65" s="118"/>
      <c r="B65" s="120"/>
      <c r="C65" s="177"/>
      <c r="D65" s="174" t="s">
        <v>115</v>
      </c>
      <c r="E65" s="184"/>
      <c r="F65" s="184"/>
      <c r="G65" s="174"/>
      <c r="H65" s="184"/>
      <c r="I65" s="655">
        <f>申請書入力シート!G98</f>
        <v>0</v>
      </c>
      <c r="J65" s="655"/>
      <c r="K65" s="643" t="s">
        <v>145</v>
      </c>
      <c r="L65" s="643"/>
      <c r="M65" s="643"/>
      <c r="N65" s="643"/>
      <c r="O65" s="643"/>
      <c r="P65" s="643"/>
      <c r="Q65" s="643"/>
      <c r="R65" s="643"/>
      <c r="S65" s="642">
        <f>申請書入力シート!R98</f>
        <v>0</v>
      </c>
      <c r="T65" s="642"/>
      <c r="U65" s="174" t="s">
        <v>146</v>
      </c>
      <c r="V65" s="174"/>
      <c r="W65" s="174"/>
      <c r="X65" s="174"/>
      <c r="Y65" s="174"/>
      <c r="Z65" s="174"/>
      <c r="AA65" s="643">
        <f>申請書入力シート!AA98</f>
        <v>0</v>
      </c>
      <c r="AB65" s="643"/>
      <c r="AC65" s="643"/>
      <c r="AD65" s="643"/>
      <c r="AE65" s="643"/>
      <c r="AF65" s="643"/>
      <c r="AG65" s="643"/>
      <c r="AH65" s="643"/>
      <c r="AI65" s="643"/>
      <c r="AJ65" s="643"/>
      <c r="AK65" s="643"/>
      <c r="AL65" s="643"/>
      <c r="AM65" s="643"/>
      <c r="AN65" s="643"/>
      <c r="AO65" s="643"/>
      <c r="AP65" s="643"/>
      <c r="AQ65" s="643"/>
      <c r="AR65" s="184"/>
      <c r="AS65" s="185" t="s">
        <v>174</v>
      </c>
      <c r="AT65" s="120"/>
      <c r="AU65" s="121"/>
      <c r="AV65" s="121"/>
    </row>
    <row r="66" spans="1:48" s="122" customFormat="1" ht="18" customHeight="1" x14ac:dyDescent="0.15">
      <c r="A66" s="118"/>
      <c r="B66" s="120"/>
      <c r="C66" s="124" t="s">
        <v>209</v>
      </c>
      <c r="D66" s="125" t="s">
        <v>210</v>
      </c>
      <c r="E66" s="125"/>
      <c r="F66" s="125"/>
      <c r="G66" s="126"/>
      <c r="H66" s="126"/>
      <c r="I66" s="126"/>
      <c r="J66" s="126"/>
      <c r="K66" s="126"/>
      <c r="L66" s="127"/>
      <c r="M66" s="126" t="s">
        <v>117</v>
      </c>
      <c r="N66" s="126"/>
      <c r="O66" s="126"/>
      <c r="P66" s="654">
        <f>申請書入力シート!Q99</f>
        <v>0</v>
      </c>
      <c r="Q66" s="654"/>
      <c r="R66" s="128" t="s">
        <v>147</v>
      </c>
      <c r="S66" s="125"/>
      <c r="T66" s="182"/>
      <c r="U66" s="128" t="s">
        <v>118</v>
      </c>
      <c r="V66" s="126"/>
      <c r="W66" s="126"/>
      <c r="X66" s="126"/>
      <c r="Y66" s="126"/>
      <c r="Z66" s="126"/>
      <c r="AA66" s="126"/>
      <c r="AB66" s="126"/>
      <c r="AC66" s="126"/>
      <c r="AD66" s="641">
        <f>申請書入力シート!AB99</f>
        <v>0</v>
      </c>
      <c r="AE66" s="641"/>
      <c r="AF66" s="641"/>
      <c r="AG66" s="641"/>
      <c r="AH66" s="641"/>
      <c r="AI66" s="641"/>
      <c r="AJ66" s="641"/>
      <c r="AK66" s="641"/>
      <c r="AL66" s="641"/>
      <c r="AM66" s="641"/>
      <c r="AN66" s="641"/>
      <c r="AO66" s="641"/>
      <c r="AP66" s="641"/>
      <c r="AQ66" s="641"/>
      <c r="AR66" s="641"/>
      <c r="AS66" s="129" t="s">
        <v>116</v>
      </c>
      <c r="AT66" s="67"/>
      <c r="AU66" s="121"/>
      <c r="AV66" s="121"/>
    </row>
    <row r="67" spans="1:48" s="122" customFormat="1" ht="18" customHeight="1" x14ac:dyDescent="0.15">
      <c r="A67" s="118"/>
      <c r="B67" s="120"/>
      <c r="C67" s="130"/>
      <c r="D67" s="131" t="s">
        <v>119</v>
      </c>
      <c r="E67" s="131"/>
      <c r="F67" s="131"/>
      <c r="G67" s="131"/>
      <c r="H67" s="131"/>
      <c r="I67" s="131"/>
      <c r="J67" s="131"/>
      <c r="K67" s="131"/>
      <c r="L67" s="132"/>
      <c r="M67" s="131" t="s">
        <v>121</v>
      </c>
      <c r="N67" s="131"/>
      <c r="O67" s="131"/>
      <c r="P67" s="131"/>
      <c r="Q67" s="131"/>
      <c r="R67" s="667">
        <f>申請書入力シート!Q100</f>
        <v>0</v>
      </c>
      <c r="S67" s="667"/>
      <c r="T67" s="133" t="s">
        <v>147</v>
      </c>
      <c r="U67" s="133" t="s">
        <v>118</v>
      </c>
      <c r="V67" s="131"/>
      <c r="W67" s="131"/>
      <c r="X67" s="131"/>
      <c r="Y67" s="131"/>
      <c r="Z67" s="131"/>
      <c r="AA67" s="131"/>
      <c r="AB67" s="131"/>
      <c r="AC67" s="131"/>
      <c r="AD67" s="636">
        <f>申請書入力シート!AB100</f>
        <v>0</v>
      </c>
      <c r="AE67" s="636"/>
      <c r="AF67" s="636"/>
      <c r="AG67" s="636"/>
      <c r="AH67" s="636"/>
      <c r="AI67" s="636"/>
      <c r="AJ67" s="636"/>
      <c r="AK67" s="636"/>
      <c r="AL67" s="636"/>
      <c r="AM67" s="636"/>
      <c r="AN67" s="636"/>
      <c r="AO67" s="636"/>
      <c r="AP67" s="636"/>
      <c r="AQ67" s="636"/>
      <c r="AR67" s="636"/>
      <c r="AS67" s="134" t="s">
        <v>175</v>
      </c>
      <c r="AT67" s="67"/>
      <c r="AU67" s="121"/>
      <c r="AV67" s="121"/>
    </row>
    <row r="68" spans="1:48" s="122" customFormat="1" ht="18" customHeight="1" x14ac:dyDescent="0.15">
      <c r="A68" s="118"/>
      <c r="B68" s="120"/>
      <c r="C68" s="135"/>
      <c r="D68" s="123" t="s">
        <v>120</v>
      </c>
      <c r="E68" s="136"/>
      <c r="F68" s="136"/>
      <c r="G68" s="123"/>
      <c r="H68" s="123"/>
      <c r="I68" s="123"/>
      <c r="J68" s="123"/>
      <c r="K68" s="123"/>
      <c r="L68" s="137"/>
      <c r="M68" s="123"/>
      <c r="N68" s="123"/>
      <c r="O68" s="123"/>
      <c r="P68" s="123"/>
      <c r="Q68" s="123"/>
      <c r="R68" s="123"/>
      <c r="S68" s="123"/>
      <c r="T68" s="123"/>
      <c r="U68" s="123"/>
      <c r="V68" s="123"/>
      <c r="W68" s="123"/>
      <c r="X68" s="123"/>
      <c r="Y68" s="123"/>
      <c r="Z68" s="123"/>
      <c r="AA68" s="123"/>
      <c r="AB68" s="123"/>
      <c r="AC68" s="136"/>
      <c r="AD68" s="138"/>
      <c r="AE68" s="138"/>
      <c r="AF68" s="138"/>
      <c r="AG68" s="138"/>
      <c r="AH68" s="138"/>
      <c r="AI68" s="138"/>
      <c r="AJ68" s="138"/>
      <c r="AK68" s="138"/>
      <c r="AL68" s="138"/>
      <c r="AM68" s="138"/>
      <c r="AN68" s="138"/>
      <c r="AO68" s="138"/>
      <c r="AP68" s="138"/>
      <c r="AQ68" s="139"/>
      <c r="AR68" s="138"/>
      <c r="AS68" s="137"/>
      <c r="AT68" s="67"/>
      <c r="AU68" s="121"/>
      <c r="AV68" s="121"/>
    </row>
    <row r="69" spans="1:48" s="122" customFormat="1" ht="18" customHeight="1" x14ac:dyDescent="0.15">
      <c r="A69" s="118"/>
      <c r="B69" s="120"/>
      <c r="C69" s="124" t="s">
        <v>176</v>
      </c>
      <c r="D69" s="126"/>
      <c r="E69" s="126"/>
      <c r="F69" s="126"/>
      <c r="G69" s="126"/>
      <c r="H69" s="126"/>
      <c r="I69" s="126"/>
      <c r="J69" s="126"/>
      <c r="K69" s="126"/>
      <c r="L69" s="127"/>
      <c r="M69" s="126" t="s">
        <v>117</v>
      </c>
      <c r="N69" s="126"/>
      <c r="O69" s="126"/>
      <c r="P69" s="654">
        <f>申請書入力シート!Q101</f>
        <v>0</v>
      </c>
      <c r="Q69" s="654"/>
      <c r="R69" s="128" t="s">
        <v>147</v>
      </c>
      <c r="S69" s="125"/>
      <c r="T69" s="182"/>
      <c r="U69" s="128" t="s">
        <v>118</v>
      </c>
      <c r="V69" s="126"/>
      <c r="W69" s="126"/>
      <c r="X69" s="126"/>
      <c r="Y69" s="126"/>
      <c r="Z69" s="126"/>
      <c r="AA69" s="126"/>
      <c r="AB69" s="126"/>
      <c r="AC69" s="126"/>
      <c r="AD69" s="641">
        <f>申請書入力シート!AB101</f>
        <v>0</v>
      </c>
      <c r="AE69" s="641"/>
      <c r="AF69" s="641"/>
      <c r="AG69" s="641"/>
      <c r="AH69" s="641"/>
      <c r="AI69" s="641"/>
      <c r="AJ69" s="641"/>
      <c r="AK69" s="641"/>
      <c r="AL69" s="641"/>
      <c r="AM69" s="641"/>
      <c r="AN69" s="641"/>
      <c r="AO69" s="641"/>
      <c r="AP69" s="641"/>
      <c r="AQ69" s="641"/>
      <c r="AR69" s="641"/>
      <c r="AS69" s="129" t="s">
        <v>116</v>
      </c>
      <c r="AT69" s="67"/>
      <c r="AU69" s="121"/>
      <c r="AV69" s="121"/>
    </row>
    <row r="70" spans="1:48" s="122" customFormat="1" ht="18" customHeight="1" x14ac:dyDescent="0.15">
      <c r="A70" s="118"/>
      <c r="B70" s="120"/>
      <c r="C70" s="135"/>
      <c r="D70" s="123" t="s">
        <v>122</v>
      </c>
      <c r="E70" s="123"/>
      <c r="F70" s="123"/>
      <c r="G70" s="123"/>
      <c r="H70" s="123"/>
      <c r="I70" s="123"/>
      <c r="J70" s="123"/>
      <c r="K70" s="123"/>
      <c r="L70" s="140"/>
      <c r="M70" s="123" t="s">
        <v>121</v>
      </c>
      <c r="N70" s="123"/>
      <c r="O70" s="123"/>
      <c r="P70" s="123"/>
      <c r="Q70" s="123"/>
      <c r="R70" s="667">
        <f>申請書入力シート!Q102</f>
        <v>0</v>
      </c>
      <c r="S70" s="667"/>
      <c r="T70" s="133" t="s">
        <v>147</v>
      </c>
      <c r="U70" s="141" t="s">
        <v>118</v>
      </c>
      <c r="V70" s="123"/>
      <c r="W70" s="123"/>
      <c r="X70" s="123"/>
      <c r="Y70" s="123"/>
      <c r="Z70" s="123"/>
      <c r="AA70" s="123"/>
      <c r="AB70" s="123"/>
      <c r="AC70" s="123"/>
      <c r="AD70" s="636">
        <f>申請書入力シート!AB102</f>
        <v>0</v>
      </c>
      <c r="AE70" s="636"/>
      <c r="AF70" s="636"/>
      <c r="AG70" s="636"/>
      <c r="AH70" s="636"/>
      <c r="AI70" s="636"/>
      <c r="AJ70" s="636"/>
      <c r="AK70" s="636"/>
      <c r="AL70" s="636"/>
      <c r="AM70" s="636"/>
      <c r="AN70" s="636"/>
      <c r="AO70" s="636"/>
      <c r="AP70" s="636"/>
      <c r="AQ70" s="636"/>
      <c r="AR70" s="636"/>
      <c r="AS70" s="137" t="s">
        <v>175</v>
      </c>
      <c r="AT70" s="67"/>
      <c r="AU70" s="121"/>
      <c r="AV70" s="121"/>
    </row>
    <row r="71" spans="1:48" s="122" customFormat="1" ht="15" customHeight="1" x14ac:dyDescent="0.15">
      <c r="A71" s="118"/>
      <c r="B71" s="120"/>
      <c r="C71" s="175" t="s">
        <v>177</v>
      </c>
      <c r="D71" s="637" t="s">
        <v>211</v>
      </c>
      <c r="E71" s="637"/>
      <c r="F71" s="637"/>
      <c r="G71" s="637"/>
      <c r="H71" s="637"/>
      <c r="I71" s="637"/>
      <c r="J71" s="637"/>
      <c r="K71" s="637"/>
      <c r="L71" s="637"/>
      <c r="M71" s="637"/>
      <c r="N71" s="637"/>
      <c r="O71" s="637"/>
      <c r="P71" s="637"/>
      <c r="Q71" s="637"/>
      <c r="R71" s="637"/>
      <c r="S71" s="637"/>
      <c r="T71" s="637"/>
      <c r="U71" s="637"/>
      <c r="V71" s="637"/>
      <c r="W71" s="637"/>
      <c r="X71" s="637"/>
      <c r="Y71" s="637"/>
      <c r="Z71" s="637"/>
      <c r="AA71" s="637"/>
      <c r="AB71" s="637"/>
      <c r="AC71" s="637"/>
      <c r="AD71" s="637"/>
      <c r="AE71" s="637"/>
      <c r="AF71" s="637"/>
      <c r="AG71" s="637"/>
      <c r="AH71" s="637"/>
      <c r="AI71" s="637"/>
      <c r="AJ71" s="637"/>
      <c r="AK71" s="637"/>
      <c r="AL71" s="637"/>
      <c r="AM71" s="637"/>
      <c r="AN71" s="637"/>
      <c r="AO71" s="637"/>
      <c r="AP71" s="637"/>
      <c r="AQ71" s="637"/>
      <c r="AR71" s="637"/>
      <c r="AS71" s="638"/>
      <c r="AT71" s="120"/>
      <c r="AU71" s="121"/>
      <c r="AV71" s="121"/>
    </row>
    <row r="72" spans="1:48" s="122" customFormat="1" ht="15" customHeight="1" x14ac:dyDescent="0.15">
      <c r="A72" s="118"/>
      <c r="B72" s="120"/>
      <c r="C72" s="176"/>
      <c r="D72" s="639"/>
      <c r="E72" s="639"/>
      <c r="F72" s="639"/>
      <c r="G72" s="639"/>
      <c r="H72" s="639"/>
      <c r="I72" s="639"/>
      <c r="J72" s="639"/>
      <c r="K72" s="639"/>
      <c r="L72" s="639"/>
      <c r="M72" s="639"/>
      <c r="N72" s="639"/>
      <c r="O72" s="639"/>
      <c r="P72" s="639"/>
      <c r="Q72" s="639"/>
      <c r="R72" s="639"/>
      <c r="S72" s="639"/>
      <c r="T72" s="639"/>
      <c r="U72" s="639"/>
      <c r="V72" s="639"/>
      <c r="W72" s="639"/>
      <c r="X72" s="639"/>
      <c r="Y72" s="639"/>
      <c r="Z72" s="639"/>
      <c r="AA72" s="639"/>
      <c r="AB72" s="639"/>
      <c r="AC72" s="639"/>
      <c r="AD72" s="639"/>
      <c r="AE72" s="639"/>
      <c r="AF72" s="639"/>
      <c r="AG72" s="639"/>
      <c r="AH72" s="639"/>
      <c r="AI72" s="639"/>
      <c r="AJ72" s="639"/>
      <c r="AK72" s="639"/>
      <c r="AL72" s="639"/>
      <c r="AM72" s="639"/>
      <c r="AN72" s="639"/>
      <c r="AO72" s="639"/>
      <c r="AP72" s="639"/>
      <c r="AQ72" s="639"/>
      <c r="AR72" s="639"/>
      <c r="AS72" s="640"/>
      <c r="AT72" s="120"/>
      <c r="AU72" s="121"/>
      <c r="AV72" s="121"/>
    </row>
    <row r="73" spans="1:48" s="122" customFormat="1" ht="18" customHeight="1" x14ac:dyDescent="0.15">
      <c r="A73" s="118"/>
      <c r="B73" s="120"/>
      <c r="C73" s="177"/>
      <c r="D73" s="178"/>
      <c r="E73" s="178"/>
      <c r="F73" s="178"/>
      <c r="G73" s="669">
        <f>申請書入力シート!S103</f>
        <v>0</v>
      </c>
      <c r="H73" s="669"/>
      <c r="I73" s="669"/>
      <c r="J73" s="669"/>
      <c r="K73" s="669"/>
      <c r="L73" s="179">
        <f>申請書入力シート!U103</f>
        <v>0</v>
      </c>
      <c r="M73" s="178"/>
      <c r="N73" s="178"/>
      <c r="O73" s="178"/>
      <c r="P73" s="178"/>
      <c r="Q73" s="178"/>
      <c r="R73" s="178"/>
      <c r="S73" s="178"/>
      <c r="T73" s="178"/>
      <c r="U73" s="178"/>
      <c r="V73" s="178"/>
      <c r="W73" s="178"/>
      <c r="X73" s="178"/>
      <c r="Y73" s="178"/>
      <c r="Z73" s="178"/>
      <c r="AA73" s="178"/>
      <c r="AB73" s="178"/>
      <c r="AC73" s="178"/>
      <c r="AD73" s="178"/>
      <c r="AE73" s="178"/>
      <c r="AF73" s="178"/>
      <c r="AG73" s="178"/>
      <c r="AH73" s="178"/>
      <c r="AI73" s="178"/>
      <c r="AJ73" s="178"/>
      <c r="AK73" s="178"/>
      <c r="AL73" s="178"/>
      <c r="AM73" s="178"/>
      <c r="AN73" s="178"/>
      <c r="AO73" s="178"/>
      <c r="AP73" s="178"/>
      <c r="AQ73" s="178"/>
      <c r="AR73" s="178"/>
      <c r="AS73" s="180"/>
      <c r="AT73" s="120"/>
      <c r="AU73" s="121"/>
      <c r="AV73" s="121"/>
    </row>
    <row r="74" spans="1:48" ht="15" customHeight="1" x14ac:dyDescent="0.15">
      <c r="A74" s="1"/>
      <c r="B74" s="70"/>
      <c r="C74" s="70"/>
      <c r="D74" s="70"/>
      <c r="E74" s="70"/>
      <c r="F74" s="70"/>
      <c r="G74" s="70"/>
      <c r="H74" s="70"/>
      <c r="I74" s="70"/>
      <c r="J74" s="70"/>
      <c r="K74" s="70"/>
      <c r="L74" s="70"/>
      <c r="M74" s="70"/>
      <c r="N74" s="70"/>
      <c r="O74" s="71"/>
      <c r="P74" s="71"/>
      <c r="Q74" s="71"/>
      <c r="R74" s="71"/>
      <c r="S74" s="71"/>
      <c r="T74" s="71"/>
      <c r="U74" s="71"/>
      <c r="V74" s="71"/>
      <c r="W74" s="71"/>
      <c r="X74" s="71"/>
      <c r="Y74" s="71"/>
      <c r="Z74" s="71"/>
      <c r="AA74" s="71"/>
      <c r="AB74" s="71"/>
      <c r="AC74" s="71"/>
      <c r="AD74" s="71"/>
      <c r="AE74" s="63"/>
      <c r="AF74" s="71"/>
      <c r="AG74" s="71"/>
      <c r="AH74" s="71"/>
      <c r="AI74" s="71"/>
      <c r="AJ74" s="71"/>
      <c r="AK74" s="71"/>
      <c r="AL74" s="71"/>
      <c r="AM74" s="71"/>
      <c r="AN74" s="71"/>
      <c r="AO74" s="71"/>
      <c r="AP74" s="71"/>
      <c r="AQ74" s="71"/>
      <c r="AR74" s="71"/>
      <c r="AS74" s="71"/>
      <c r="AT74" s="71"/>
      <c r="AU74" s="5"/>
      <c r="AV74" s="5"/>
    </row>
    <row r="75" spans="1:48" ht="15" customHeight="1" x14ac:dyDescent="0.15">
      <c r="A75" s="1"/>
      <c r="B75" s="70" t="s">
        <v>178</v>
      </c>
      <c r="C75" s="63"/>
      <c r="D75" s="70"/>
      <c r="E75" s="70"/>
      <c r="F75" s="70"/>
      <c r="G75" s="70"/>
      <c r="H75" s="70"/>
      <c r="I75" s="70"/>
      <c r="J75" s="70"/>
      <c r="K75" s="70"/>
      <c r="L75" s="70"/>
      <c r="M75" s="70"/>
      <c r="N75" s="70"/>
      <c r="O75" s="112" t="s">
        <v>179</v>
      </c>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5"/>
      <c r="AT75" s="5"/>
    </row>
    <row r="76" spans="1:48" ht="15" customHeight="1" x14ac:dyDescent="0.15">
      <c r="A76" s="1"/>
      <c r="B76" s="82">
        <v>4</v>
      </c>
      <c r="C76" s="668" t="s">
        <v>123</v>
      </c>
      <c r="D76" s="668"/>
      <c r="E76" s="668"/>
      <c r="F76" s="668"/>
      <c r="G76" s="668"/>
      <c r="H76" s="668"/>
      <c r="I76" s="668"/>
      <c r="J76" s="668"/>
      <c r="K76" s="668"/>
      <c r="L76" s="668"/>
      <c r="M76" s="668"/>
      <c r="N76" s="668"/>
      <c r="O76" s="668"/>
      <c r="P76" s="668"/>
      <c r="Q76" s="668"/>
      <c r="R76" s="668"/>
      <c r="S76" s="668"/>
      <c r="T76" s="668"/>
      <c r="U76" s="668"/>
      <c r="V76" s="668"/>
      <c r="W76" s="668"/>
      <c r="X76" s="668"/>
      <c r="Y76" s="668"/>
      <c r="Z76" s="668"/>
      <c r="AA76" s="668"/>
      <c r="AB76" s="668"/>
      <c r="AC76" s="668"/>
      <c r="AD76" s="668"/>
      <c r="AE76" s="668"/>
      <c r="AF76" s="668"/>
      <c r="AG76" s="668"/>
      <c r="AH76" s="668"/>
      <c r="AI76" s="668"/>
      <c r="AJ76" s="668"/>
      <c r="AK76" s="668"/>
      <c r="AL76" s="668"/>
      <c r="AM76" s="668"/>
      <c r="AN76" s="668"/>
      <c r="AO76" s="668"/>
      <c r="AP76" s="668"/>
      <c r="AQ76" s="668"/>
      <c r="AR76" s="668"/>
      <c r="AS76" s="668"/>
      <c r="AT76" s="71"/>
      <c r="AU76" s="5"/>
      <c r="AV76" s="5"/>
    </row>
    <row r="77" spans="1:48" ht="15" customHeight="1" x14ac:dyDescent="0.15">
      <c r="A77" s="1"/>
      <c r="B77" s="84"/>
      <c r="C77" s="668"/>
      <c r="D77" s="668"/>
      <c r="E77" s="668"/>
      <c r="F77" s="668"/>
      <c r="G77" s="668"/>
      <c r="H77" s="668"/>
      <c r="I77" s="668"/>
      <c r="J77" s="668"/>
      <c r="K77" s="668"/>
      <c r="L77" s="668"/>
      <c r="M77" s="668"/>
      <c r="N77" s="668"/>
      <c r="O77" s="668"/>
      <c r="P77" s="668"/>
      <c r="Q77" s="668"/>
      <c r="R77" s="668"/>
      <c r="S77" s="668"/>
      <c r="T77" s="668"/>
      <c r="U77" s="668"/>
      <c r="V77" s="668"/>
      <c r="W77" s="668"/>
      <c r="X77" s="668"/>
      <c r="Y77" s="668"/>
      <c r="Z77" s="668"/>
      <c r="AA77" s="668"/>
      <c r="AB77" s="668"/>
      <c r="AC77" s="668"/>
      <c r="AD77" s="668"/>
      <c r="AE77" s="668"/>
      <c r="AF77" s="668"/>
      <c r="AG77" s="668"/>
      <c r="AH77" s="668"/>
      <c r="AI77" s="668"/>
      <c r="AJ77" s="668"/>
      <c r="AK77" s="668"/>
      <c r="AL77" s="668"/>
      <c r="AM77" s="668"/>
      <c r="AN77" s="668"/>
      <c r="AO77" s="668"/>
      <c r="AP77" s="668"/>
      <c r="AQ77" s="668"/>
      <c r="AR77" s="668"/>
      <c r="AS77" s="668"/>
      <c r="AT77" s="71"/>
      <c r="AU77" s="5"/>
      <c r="AV77" s="5"/>
    </row>
    <row r="78" spans="1:48" ht="15" customHeight="1" x14ac:dyDescent="0.15">
      <c r="A78" s="1"/>
      <c r="B78" s="70"/>
      <c r="C78" s="656" t="s">
        <v>124</v>
      </c>
      <c r="D78" s="656"/>
      <c r="E78" s="656"/>
      <c r="F78" s="656"/>
      <c r="G78" s="656"/>
      <c r="H78" s="656"/>
      <c r="I78" s="656"/>
      <c r="J78" s="656"/>
      <c r="K78" s="656"/>
      <c r="L78" s="656"/>
      <c r="M78" s="656"/>
      <c r="N78" s="656"/>
      <c r="O78" s="656"/>
      <c r="P78" s="656"/>
      <c r="Q78" s="656"/>
      <c r="R78" s="656"/>
      <c r="S78" s="656"/>
      <c r="T78" s="656"/>
      <c r="U78" s="656"/>
      <c r="V78" s="656"/>
      <c r="W78" s="656"/>
      <c r="X78" s="656"/>
      <c r="Y78" s="656"/>
      <c r="Z78" s="656"/>
      <c r="AA78" s="656"/>
      <c r="AB78" s="656"/>
      <c r="AC78" s="656"/>
      <c r="AD78" s="656"/>
      <c r="AE78" s="656"/>
      <c r="AF78" s="656"/>
      <c r="AG78" s="656"/>
      <c r="AH78" s="656"/>
      <c r="AI78" s="656"/>
      <c r="AJ78" s="656"/>
      <c r="AK78" s="656"/>
      <c r="AL78" s="656"/>
      <c r="AM78" s="656"/>
      <c r="AN78" s="656"/>
      <c r="AO78" s="656"/>
      <c r="AP78" s="656"/>
      <c r="AQ78" s="656"/>
      <c r="AR78" s="656"/>
      <c r="AS78" s="656"/>
      <c r="AT78" s="71"/>
      <c r="AU78" s="5"/>
      <c r="AV78" s="5"/>
    </row>
    <row r="79" spans="1:48" ht="15" customHeight="1" x14ac:dyDescent="0.15">
      <c r="A79" s="1"/>
      <c r="B79" s="70"/>
      <c r="C79" s="656"/>
      <c r="D79" s="656"/>
      <c r="E79" s="656"/>
      <c r="F79" s="656"/>
      <c r="G79" s="656"/>
      <c r="H79" s="656"/>
      <c r="I79" s="656"/>
      <c r="J79" s="656"/>
      <c r="K79" s="656"/>
      <c r="L79" s="656"/>
      <c r="M79" s="656"/>
      <c r="N79" s="656"/>
      <c r="O79" s="656"/>
      <c r="P79" s="656"/>
      <c r="Q79" s="656"/>
      <c r="R79" s="656"/>
      <c r="S79" s="656"/>
      <c r="T79" s="656"/>
      <c r="U79" s="656"/>
      <c r="V79" s="656"/>
      <c r="W79" s="656"/>
      <c r="X79" s="656"/>
      <c r="Y79" s="656"/>
      <c r="Z79" s="656"/>
      <c r="AA79" s="656"/>
      <c r="AB79" s="656"/>
      <c r="AC79" s="656"/>
      <c r="AD79" s="656"/>
      <c r="AE79" s="656"/>
      <c r="AF79" s="656"/>
      <c r="AG79" s="656"/>
      <c r="AH79" s="656"/>
      <c r="AI79" s="656"/>
      <c r="AJ79" s="656"/>
      <c r="AK79" s="656"/>
      <c r="AL79" s="656"/>
      <c r="AM79" s="656"/>
      <c r="AN79" s="656"/>
      <c r="AO79" s="656"/>
      <c r="AP79" s="656"/>
      <c r="AQ79" s="656"/>
      <c r="AR79" s="656"/>
      <c r="AS79" s="656"/>
      <c r="AT79" s="71"/>
      <c r="AU79" s="5"/>
      <c r="AV79" s="5"/>
    </row>
    <row r="80" spans="1:48" ht="15" customHeight="1" x14ac:dyDescent="0.15">
      <c r="A80" s="1"/>
      <c r="B80" s="70"/>
      <c r="C80" s="212"/>
      <c r="D80" s="212"/>
      <c r="E80" s="212"/>
      <c r="F80" s="212"/>
      <c r="G80" s="212"/>
      <c r="H80" s="212"/>
      <c r="I80" s="212"/>
      <c r="J80" s="212"/>
      <c r="K80" s="212"/>
      <c r="L80" s="212"/>
      <c r="M80" s="212"/>
      <c r="N80" s="212"/>
      <c r="O80" s="212"/>
      <c r="P80" s="212"/>
      <c r="Q80" s="212"/>
      <c r="R80" s="212"/>
      <c r="S80" s="212"/>
      <c r="T80" s="212"/>
      <c r="U80" s="212"/>
      <c r="V80" s="212"/>
      <c r="W80" s="212"/>
      <c r="X80" s="212"/>
      <c r="Y80" s="212"/>
      <c r="Z80" s="212"/>
      <c r="AA80" s="212"/>
      <c r="AB80" s="212"/>
      <c r="AC80" s="212"/>
      <c r="AD80" s="212"/>
      <c r="AE80" s="212"/>
      <c r="AF80" s="212"/>
      <c r="AG80" s="212"/>
      <c r="AH80" s="212"/>
      <c r="AI80" s="212"/>
      <c r="AJ80" s="212"/>
      <c r="AK80" s="212"/>
      <c r="AL80" s="212"/>
      <c r="AM80" s="212"/>
      <c r="AN80" s="212"/>
      <c r="AO80" s="212"/>
      <c r="AP80" s="212"/>
      <c r="AQ80" s="212"/>
      <c r="AR80" s="212"/>
      <c r="AS80" s="212"/>
      <c r="AT80" s="71"/>
      <c r="AU80" s="5"/>
      <c r="AV80" s="5"/>
    </row>
    <row r="81" spans="1:48" ht="9" customHeight="1" x14ac:dyDescent="0.15">
      <c r="A81" s="1"/>
      <c r="B81" s="70"/>
      <c r="C81" s="671"/>
      <c r="D81" s="671"/>
      <c r="E81" s="671"/>
      <c r="F81" s="671"/>
      <c r="G81" s="671"/>
      <c r="H81" s="671"/>
      <c r="I81" s="671"/>
      <c r="J81" s="671"/>
      <c r="K81" s="671"/>
      <c r="L81" s="671"/>
      <c r="M81" s="671"/>
      <c r="N81" s="671"/>
      <c r="O81" s="671"/>
      <c r="P81" s="671"/>
      <c r="Q81" s="671"/>
      <c r="R81" s="671"/>
      <c r="S81" s="671"/>
      <c r="T81" s="671"/>
      <c r="U81" s="671"/>
      <c r="V81" s="671"/>
      <c r="W81" s="671"/>
      <c r="X81" s="671"/>
      <c r="Y81" s="671"/>
      <c r="Z81" s="671"/>
      <c r="AA81" s="671"/>
      <c r="AB81" s="671"/>
      <c r="AC81" s="671"/>
      <c r="AD81" s="671"/>
      <c r="AE81" s="671"/>
      <c r="AF81" s="671"/>
      <c r="AG81" s="671"/>
      <c r="AH81" s="671"/>
      <c r="AI81" s="671"/>
      <c r="AJ81" s="671"/>
      <c r="AK81" s="671"/>
      <c r="AL81" s="671"/>
      <c r="AM81" s="671"/>
      <c r="AN81" s="671"/>
      <c r="AO81" s="671"/>
      <c r="AP81" s="671"/>
      <c r="AQ81" s="212"/>
      <c r="AR81" s="212"/>
      <c r="AS81" s="212"/>
      <c r="AT81" s="71"/>
      <c r="AU81" s="5"/>
      <c r="AV81" s="5"/>
    </row>
    <row r="82" spans="1:48" ht="15" customHeight="1" x14ac:dyDescent="0.15">
      <c r="A82" s="1"/>
      <c r="B82" s="70"/>
      <c r="C82" s="524" t="s">
        <v>316</v>
      </c>
      <c r="D82" s="524"/>
      <c r="E82" s="524"/>
      <c r="F82" s="524"/>
      <c r="G82" s="524"/>
      <c r="H82" s="524"/>
      <c r="I82" s="524"/>
      <c r="J82" s="524"/>
      <c r="K82" s="524" t="s">
        <v>317</v>
      </c>
      <c r="L82" s="524"/>
      <c r="M82" s="524"/>
      <c r="N82" s="524" t="s">
        <v>318</v>
      </c>
      <c r="O82" s="524"/>
      <c r="P82" s="524"/>
      <c r="Q82" s="524"/>
      <c r="R82" s="524"/>
      <c r="S82" s="524"/>
      <c r="T82" s="524" t="s">
        <v>319</v>
      </c>
      <c r="U82" s="524"/>
      <c r="V82" s="524"/>
      <c r="W82" s="524"/>
      <c r="X82" s="524"/>
      <c r="Y82" s="524"/>
      <c r="Z82" s="524"/>
      <c r="AA82" s="524"/>
      <c r="AB82" s="524"/>
      <c r="AC82" s="524" t="s">
        <v>320</v>
      </c>
      <c r="AD82" s="524"/>
      <c r="AE82" s="524"/>
      <c r="AF82" s="524"/>
      <c r="AG82" s="524"/>
      <c r="AH82" s="524"/>
      <c r="AI82" s="524"/>
      <c r="AJ82" s="524" t="s">
        <v>321</v>
      </c>
      <c r="AK82" s="524"/>
      <c r="AL82" s="524"/>
      <c r="AM82" s="524"/>
      <c r="AN82" s="524"/>
      <c r="AO82" s="524"/>
      <c r="AP82" s="524"/>
      <c r="AQ82" s="212"/>
      <c r="AR82" s="212"/>
      <c r="AS82" s="212"/>
      <c r="AT82" s="71"/>
      <c r="AU82" s="5"/>
      <c r="AV82" s="5"/>
    </row>
    <row r="83" spans="1:48" ht="15" customHeight="1" x14ac:dyDescent="0.15">
      <c r="A83" s="1"/>
      <c r="B83" s="70"/>
      <c r="C83" s="525"/>
      <c r="D83" s="525"/>
      <c r="E83" s="525"/>
      <c r="F83" s="525"/>
      <c r="G83" s="525"/>
      <c r="H83" s="525"/>
      <c r="I83" s="525"/>
      <c r="J83" s="525"/>
      <c r="K83" s="525"/>
      <c r="L83" s="525"/>
      <c r="M83" s="525"/>
      <c r="N83" s="525"/>
      <c r="O83" s="525"/>
      <c r="P83" s="525"/>
      <c r="Q83" s="525"/>
      <c r="R83" s="525"/>
      <c r="S83" s="525"/>
      <c r="T83" s="525"/>
      <c r="U83" s="525"/>
      <c r="V83" s="525"/>
      <c r="W83" s="525"/>
      <c r="X83" s="525"/>
      <c r="Y83" s="525"/>
      <c r="Z83" s="525"/>
      <c r="AA83" s="525"/>
      <c r="AB83" s="525"/>
      <c r="AC83" s="525"/>
      <c r="AD83" s="525"/>
      <c r="AE83" s="525"/>
      <c r="AF83" s="525"/>
      <c r="AG83" s="525"/>
      <c r="AH83" s="525"/>
      <c r="AI83" s="525"/>
      <c r="AJ83" s="525"/>
      <c r="AK83" s="525"/>
      <c r="AL83" s="525"/>
      <c r="AM83" s="525"/>
      <c r="AN83" s="525"/>
      <c r="AO83" s="525"/>
      <c r="AP83" s="525"/>
      <c r="AQ83" s="212"/>
      <c r="AR83" s="212"/>
      <c r="AS83" s="212"/>
      <c r="AT83" s="71"/>
      <c r="AU83" s="5"/>
      <c r="AV83" s="5"/>
    </row>
    <row r="84" spans="1:48" ht="15" customHeight="1" x14ac:dyDescent="0.15">
      <c r="A84" s="1"/>
      <c r="B84" s="70"/>
      <c r="C84" s="670">
        <f>申請書入力シート!N107</f>
        <v>0</v>
      </c>
      <c r="D84" s="670"/>
      <c r="E84" s="670"/>
      <c r="F84" s="670"/>
      <c r="G84" s="670"/>
      <c r="H84" s="670"/>
      <c r="I84" s="670"/>
      <c r="J84" s="670"/>
      <c r="K84" s="670">
        <f>申請書入力シート!N108</f>
        <v>0</v>
      </c>
      <c r="L84" s="670"/>
      <c r="M84" s="670"/>
      <c r="N84" s="670">
        <f>申請書入力シート!N109</f>
        <v>0</v>
      </c>
      <c r="O84" s="670"/>
      <c r="P84" s="670"/>
      <c r="Q84" s="670"/>
      <c r="R84" s="670"/>
      <c r="S84" s="670"/>
      <c r="T84" s="670" t="str">
        <f>申請書入力シート!N110</f>
        <v>本人</v>
      </c>
      <c r="U84" s="670"/>
      <c r="V84" s="670"/>
      <c r="W84" s="670"/>
      <c r="X84" s="670"/>
      <c r="Y84" s="670"/>
      <c r="Z84" s="670"/>
      <c r="AA84" s="670"/>
      <c r="AB84" s="670"/>
      <c r="AC84" s="670">
        <f>申請書入力シート!N111</f>
        <v>0</v>
      </c>
      <c r="AD84" s="670"/>
      <c r="AE84" s="670"/>
      <c r="AF84" s="670"/>
      <c r="AG84" s="670"/>
      <c r="AH84" s="670"/>
      <c r="AI84" s="670"/>
      <c r="AJ84" s="670" t="str">
        <f>IF(申請書入力シート!N111&lt;149,"○","")</f>
        <v>○</v>
      </c>
      <c r="AK84" s="670"/>
      <c r="AL84" s="670"/>
      <c r="AM84" s="670"/>
      <c r="AN84" s="670"/>
      <c r="AO84" s="670"/>
      <c r="AP84" s="670"/>
      <c r="AQ84" s="212"/>
      <c r="AR84" s="212"/>
      <c r="AS84" s="212"/>
      <c r="AT84" s="71"/>
      <c r="AU84" s="5"/>
      <c r="AV84" s="5"/>
    </row>
    <row r="85" spans="1:48" ht="15" customHeight="1" x14ac:dyDescent="0.15">
      <c r="A85" s="1"/>
      <c r="B85" s="70"/>
      <c r="C85" s="670"/>
      <c r="D85" s="670"/>
      <c r="E85" s="670"/>
      <c r="F85" s="670"/>
      <c r="G85" s="670"/>
      <c r="H85" s="670"/>
      <c r="I85" s="670"/>
      <c r="J85" s="670"/>
      <c r="K85" s="670"/>
      <c r="L85" s="670"/>
      <c r="M85" s="670"/>
      <c r="N85" s="670"/>
      <c r="O85" s="670"/>
      <c r="P85" s="670"/>
      <c r="Q85" s="670"/>
      <c r="R85" s="670"/>
      <c r="S85" s="670"/>
      <c r="T85" s="670"/>
      <c r="U85" s="670"/>
      <c r="V85" s="670"/>
      <c r="W85" s="670"/>
      <c r="X85" s="670"/>
      <c r="Y85" s="670"/>
      <c r="Z85" s="670"/>
      <c r="AA85" s="670"/>
      <c r="AB85" s="670"/>
      <c r="AC85" s="670"/>
      <c r="AD85" s="670"/>
      <c r="AE85" s="670"/>
      <c r="AF85" s="670"/>
      <c r="AG85" s="670"/>
      <c r="AH85" s="670"/>
      <c r="AI85" s="670"/>
      <c r="AJ85" s="670"/>
      <c r="AK85" s="670"/>
      <c r="AL85" s="670"/>
      <c r="AM85" s="670"/>
      <c r="AN85" s="670"/>
      <c r="AO85" s="670"/>
      <c r="AP85" s="670"/>
      <c r="AQ85" s="212"/>
      <c r="AR85" s="212"/>
      <c r="AS85" s="212"/>
      <c r="AT85" s="71"/>
      <c r="AU85" s="5"/>
      <c r="AV85" s="5"/>
    </row>
    <row r="86" spans="1:48" s="215" customFormat="1" ht="15" customHeight="1" x14ac:dyDescent="0.15">
      <c r="A86" s="2"/>
      <c r="B86" s="70"/>
      <c r="C86" s="216" t="s">
        <v>322</v>
      </c>
      <c r="D86" s="213"/>
      <c r="E86" s="213"/>
      <c r="F86" s="213"/>
      <c r="G86" s="213"/>
      <c r="H86" s="213"/>
      <c r="I86" s="213"/>
      <c r="J86" s="213"/>
      <c r="K86" s="213"/>
      <c r="L86" s="213"/>
      <c r="M86" s="213"/>
      <c r="N86" s="213"/>
      <c r="O86" s="213"/>
      <c r="P86" s="213"/>
      <c r="Q86" s="213"/>
      <c r="R86" s="213"/>
      <c r="S86" s="213"/>
      <c r="T86" s="213"/>
      <c r="U86" s="213"/>
      <c r="V86" s="213"/>
      <c r="W86" s="213"/>
      <c r="X86" s="213"/>
      <c r="Y86" s="213"/>
      <c r="Z86" s="213"/>
      <c r="AA86" s="213"/>
      <c r="AB86" s="213"/>
      <c r="AC86" s="213"/>
      <c r="AD86" s="213"/>
      <c r="AE86" s="213"/>
      <c r="AF86" s="213"/>
      <c r="AG86" s="213"/>
      <c r="AH86" s="213"/>
      <c r="AI86" s="213"/>
      <c r="AJ86" s="213"/>
      <c r="AK86" s="213"/>
      <c r="AL86" s="213"/>
      <c r="AM86" s="213"/>
      <c r="AN86" s="213"/>
      <c r="AO86" s="213"/>
      <c r="AP86" s="213"/>
      <c r="AQ86" s="213"/>
      <c r="AR86" s="213"/>
      <c r="AS86" s="213"/>
      <c r="AT86" s="70"/>
      <c r="AU86" s="214"/>
      <c r="AV86" s="214"/>
    </row>
    <row r="87" spans="1:48" s="215" customFormat="1" ht="15" customHeight="1" x14ac:dyDescent="0.15">
      <c r="A87" s="2"/>
      <c r="B87" s="70"/>
      <c r="C87" s="656" t="s">
        <v>323</v>
      </c>
      <c r="D87" s="656"/>
      <c r="E87" s="656"/>
      <c r="F87" s="656"/>
      <c r="G87" s="656"/>
      <c r="H87" s="656"/>
      <c r="I87" s="656"/>
      <c r="J87" s="656"/>
      <c r="K87" s="656"/>
      <c r="L87" s="656"/>
      <c r="M87" s="656"/>
      <c r="N87" s="656"/>
      <c r="O87" s="656"/>
      <c r="P87" s="656"/>
      <c r="Q87" s="656"/>
      <c r="R87" s="656"/>
      <c r="S87" s="656"/>
      <c r="T87" s="656"/>
      <c r="U87" s="656"/>
      <c r="V87" s="656"/>
      <c r="W87" s="656"/>
      <c r="X87" s="656"/>
      <c r="Y87" s="656"/>
      <c r="Z87" s="656"/>
      <c r="AA87" s="656"/>
      <c r="AB87" s="656"/>
      <c r="AC87" s="656"/>
      <c r="AD87" s="656"/>
      <c r="AE87" s="656"/>
      <c r="AF87" s="656"/>
      <c r="AG87" s="656"/>
      <c r="AH87" s="656"/>
      <c r="AI87" s="656"/>
      <c r="AJ87" s="656"/>
      <c r="AK87" s="656"/>
      <c r="AL87" s="656"/>
      <c r="AM87" s="656"/>
      <c r="AN87" s="656"/>
      <c r="AO87" s="656"/>
      <c r="AP87" s="656"/>
      <c r="AQ87" s="656"/>
      <c r="AR87" s="656"/>
      <c r="AS87" s="656"/>
      <c r="AT87" s="70"/>
      <c r="AU87" s="214"/>
      <c r="AV87" s="214"/>
    </row>
    <row r="88" spans="1:48" s="215" customFormat="1" ht="15" customHeight="1" x14ac:dyDescent="0.15">
      <c r="A88" s="2"/>
      <c r="B88" s="70"/>
      <c r="C88" s="656"/>
      <c r="D88" s="656"/>
      <c r="E88" s="656"/>
      <c r="F88" s="656"/>
      <c r="G88" s="656"/>
      <c r="H88" s="656"/>
      <c r="I88" s="656"/>
      <c r="J88" s="656"/>
      <c r="K88" s="656"/>
      <c r="L88" s="656"/>
      <c r="M88" s="656"/>
      <c r="N88" s="656"/>
      <c r="O88" s="656"/>
      <c r="P88" s="656"/>
      <c r="Q88" s="656"/>
      <c r="R88" s="656"/>
      <c r="S88" s="656"/>
      <c r="T88" s="656"/>
      <c r="U88" s="656"/>
      <c r="V88" s="656"/>
      <c r="W88" s="656"/>
      <c r="X88" s="656"/>
      <c r="Y88" s="656"/>
      <c r="Z88" s="656"/>
      <c r="AA88" s="656"/>
      <c r="AB88" s="656"/>
      <c r="AC88" s="656"/>
      <c r="AD88" s="656"/>
      <c r="AE88" s="656"/>
      <c r="AF88" s="656"/>
      <c r="AG88" s="656"/>
      <c r="AH88" s="656"/>
      <c r="AI88" s="656"/>
      <c r="AJ88" s="656"/>
      <c r="AK88" s="656"/>
      <c r="AL88" s="656"/>
      <c r="AM88" s="656"/>
      <c r="AN88" s="656"/>
      <c r="AO88" s="656"/>
      <c r="AP88" s="656"/>
      <c r="AQ88" s="656"/>
      <c r="AR88" s="656"/>
      <c r="AS88" s="656"/>
      <c r="AT88" s="70"/>
      <c r="AU88" s="214"/>
      <c r="AV88" s="214"/>
    </row>
    <row r="89" spans="1:48" s="215" customFormat="1" ht="15" customHeight="1" x14ac:dyDescent="0.15">
      <c r="A89" s="2"/>
      <c r="B89" s="70"/>
      <c r="C89" s="656"/>
      <c r="D89" s="656"/>
      <c r="E89" s="656"/>
      <c r="F89" s="656"/>
      <c r="G89" s="656"/>
      <c r="H89" s="656"/>
      <c r="I89" s="656"/>
      <c r="J89" s="656"/>
      <c r="K89" s="656"/>
      <c r="L89" s="656"/>
      <c r="M89" s="656"/>
      <c r="N89" s="656"/>
      <c r="O89" s="656"/>
      <c r="P89" s="656"/>
      <c r="Q89" s="656"/>
      <c r="R89" s="656"/>
      <c r="S89" s="656"/>
      <c r="T89" s="656"/>
      <c r="U89" s="656"/>
      <c r="V89" s="656"/>
      <c r="W89" s="656"/>
      <c r="X89" s="656"/>
      <c r="Y89" s="656"/>
      <c r="Z89" s="656"/>
      <c r="AA89" s="656"/>
      <c r="AB89" s="656"/>
      <c r="AC89" s="656"/>
      <c r="AD89" s="656"/>
      <c r="AE89" s="656"/>
      <c r="AF89" s="656"/>
      <c r="AG89" s="656"/>
      <c r="AH89" s="656"/>
      <c r="AI89" s="656"/>
      <c r="AJ89" s="656"/>
      <c r="AK89" s="656"/>
      <c r="AL89" s="656"/>
      <c r="AM89" s="656"/>
      <c r="AN89" s="656"/>
      <c r="AO89" s="656"/>
      <c r="AP89" s="656"/>
      <c r="AQ89" s="656"/>
      <c r="AR89" s="656"/>
      <c r="AS89" s="656"/>
      <c r="AT89" s="70"/>
      <c r="AU89" s="214"/>
      <c r="AV89" s="214"/>
    </row>
    <row r="90" spans="1:48" ht="15" customHeight="1" x14ac:dyDescent="0.15">
      <c r="A90" s="1"/>
      <c r="B90" s="70" t="s">
        <v>125</v>
      </c>
      <c r="C90" s="70"/>
      <c r="D90" s="70"/>
      <c r="E90" s="70"/>
      <c r="F90" s="70"/>
      <c r="G90" s="70"/>
      <c r="H90" s="70"/>
      <c r="I90" s="70"/>
      <c r="J90" s="70"/>
      <c r="K90" s="70"/>
      <c r="L90" s="70"/>
      <c r="M90" s="70"/>
      <c r="N90" s="70"/>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5"/>
      <c r="AV90" s="5"/>
    </row>
    <row r="91" spans="1:48" ht="15" customHeight="1" x14ac:dyDescent="0.15">
      <c r="A91" s="1"/>
      <c r="B91" s="68" t="s">
        <v>181</v>
      </c>
      <c r="C91" s="70" t="s">
        <v>126</v>
      </c>
      <c r="D91" s="63"/>
      <c r="E91" s="70"/>
      <c r="F91" s="70"/>
      <c r="G91" s="70"/>
      <c r="H91" s="70"/>
      <c r="I91" s="70"/>
      <c r="J91" s="70"/>
      <c r="K91" s="70"/>
      <c r="L91" s="70"/>
      <c r="M91" s="70"/>
      <c r="N91" s="70"/>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5"/>
      <c r="AV91" s="5"/>
    </row>
    <row r="92" spans="1:48" ht="15" customHeight="1" x14ac:dyDescent="0.15">
      <c r="A92" s="1"/>
      <c r="B92" s="69" t="s">
        <v>149</v>
      </c>
      <c r="C92" s="70" t="s">
        <v>127</v>
      </c>
      <c r="D92" s="63"/>
      <c r="E92" s="70"/>
      <c r="F92" s="70"/>
      <c r="G92" s="70"/>
      <c r="H92" s="70"/>
      <c r="I92" s="70"/>
      <c r="J92" s="70"/>
      <c r="K92" s="70"/>
      <c r="L92" s="70"/>
      <c r="M92" s="70"/>
      <c r="N92" s="70"/>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5"/>
      <c r="AV92" s="5"/>
    </row>
    <row r="93" spans="1:48" ht="15" customHeight="1" x14ac:dyDescent="0.15">
      <c r="A93" s="1"/>
      <c r="B93" s="63"/>
      <c r="C93" s="70" t="s">
        <v>128</v>
      </c>
      <c r="D93" s="63"/>
      <c r="E93" s="70"/>
      <c r="F93" s="70"/>
      <c r="G93" s="70"/>
      <c r="H93" s="70"/>
      <c r="I93" s="70"/>
      <c r="J93" s="70"/>
      <c r="K93" s="70"/>
      <c r="L93" s="70"/>
      <c r="M93" s="70"/>
      <c r="N93" s="70"/>
      <c r="O93" s="71"/>
      <c r="P93" s="71"/>
      <c r="Q93" s="71"/>
      <c r="R93" s="71"/>
      <c r="S93" s="71"/>
      <c r="T93" s="71"/>
      <c r="U93" s="71"/>
      <c r="V93" s="71"/>
      <c r="W93" s="71"/>
      <c r="X93" s="71"/>
      <c r="Y93" s="71"/>
      <c r="Z93" s="71"/>
      <c r="AA93" s="71"/>
      <c r="AB93" s="71"/>
      <c r="AC93" s="71"/>
      <c r="AD93" s="71"/>
      <c r="AE93" s="71"/>
      <c r="AF93" s="71"/>
      <c r="AG93" s="71"/>
      <c r="AH93" s="71"/>
      <c r="AI93" s="664">
        <f>SUM(I47:T48)</f>
        <v>0</v>
      </c>
      <c r="AJ93" s="664"/>
      <c r="AK93" s="664"/>
      <c r="AL93" s="664"/>
      <c r="AM93" s="664"/>
      <c r="AN93" s="664"/>
      <c r="AO93" s="70" t="s">
        <v>129</v>
      </c>
      <c r="AP93" s="71"/>
      <c r="AQ93" s="63"/>
      <c r="AR93" s="71"/>
      <c r="AS93" s="71"/>
      <c r="AT93" s="71"/>
      <c r="AU93" s="4"/>
      <c r="AV93" s="5"/>
    </row>
    <row r="94" spans="1:48" ht="15" customHeight="1" x14ac:dyDescent="0.15">
      <c r="A94" s="1"/>
      <c r="B94" s="63"/>
      <c r="C94" s="70"/>
      <c r="D94" s="70"/>
      <c r="E94" s="70"/>
      <c r="F94" s="70"/>
      <c r="G94" s="70"/>
      <c r="H94" s="70"/>
      <c r="I94" s="70"/>
      <c r="J94" s="70"/>
      <c r="K94" s="70"/>
      <c r="L94" s="70"/>
      <c r="M94" s="70"/>
      <c r="N94" s="70"/>
      <c r="O94" s="71"/>
      <c r="P94" s="71"/>
      <c r="Q94" s="71"/>
      <c r="R94" s="71"/>
      <c r="S94" s="71"/>
      <c r="T94" s="71"/>
      <c r="U94" s="71"/>
      <c r="V94" s="71"/>
      <c r="W94" s="71"/>
      <c r="X94" s="71"/>
      <c r="Y94" s="71"/>
      <c r="Z94" s="71"/>
      <c r="AA94" s="71"/>
      <c r="AB94" s="71"/>
      <c r="AC94" s="71"/>
      <c r="AD94" s="71"/>
      <c r="AE94" s="71"/>
      <c r="AF94" s="71"/>
      <c r="AG94" s="71"/>
      <c r="AH94" s="71"/>
      <c r="AI94" s="85"/>
      <c r="AJ94" s="71"/>
      <c r="AK94" s="71"/>
      <c r="AL94" s="71"/>
      <c r="AM94" s="71"/>
      <c r="AN94" s="71"/>
      <c r="AO94" s="71"/>
      <c r="AP94" s="71"/>
      <c r="AQ94" s="71"/>
      <c r="AR94" s="71"/>
      <c r="AS94" s="71"/>
      <c r="AT94" s="71"/>
      <c r="AU94" s="5"/>
      <c r="AV94" s="5"/>
    </row>
    <row r="95" spans="1:48" ht="15" customHeight="1" x14ac:dyDescent="0.15">
      <c r="A95" s="1"/>
      <c r="B95" s="69" t="s">
        <v>180</v>
      </c>
      <c r="C95" s="70" t="s">
        <v>130</v>
      </c>
      <c r="D95" s="63"/>
      <c r="E95" s="63"/>
      <c r="F95" s="63"/>
      <c r="G95" s="70"/>
      <c r="H95" s="70"/>
      <c r="I95" s="70"/>
      <c r="J95" s="70"/>
      <c r="K95" s="70"/>
      <c r="L95" s="70"/>
      <c r="M95" s="70"/>
      <c r="N95" s="70"/>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5"/>
      <c r="AV95" s="5"/>
    </row>
    <row r="96" spans="1:48" ht="15" customHeight="1" x14ac:dyDescent="0.15">
      <c r="A96" s="1"/>
      <c r="B96" s="70"/>
      <c r="C96" s="70" t="s">
        <v>131</v>
      </c>
      <c r="D96" s="63"/>
      <c r="E96" s="70"/>
      <c r="F96" s="70"/>
      <c r="G96" s="70"/>
      <c r="H96" s="70"/>
      <c r="I96" s="70"/>
      <c r="J96" s="70"/>
      <c r="K96" s="70"/>
      <c r="L96" s="70"/>
      <c r="M96" s="70"/>
      <c r="N96" s="70"/>
      <c r="O96" s="71"/>
      <c r="P96" s="71"/>
      <c r="Q96" s="71"/>
      <c r="R96" s="71"/>
      <c r="S96" s="71"/>
      <c r="T96" s="71"/>
      <c r="U96" s="71"/>
      <c r="V96" s="71"/>
      <c r="W96" s="71"/>
      <c r="X96" s="71"/>
      <c r="Y96" s="71"/>
      <c r="Z96" s="71"/>
      <c r="AA96" s="71"/>
      <c r="AB96" s="71"/>
      <c r="AC96" s="71"/>
      <c r="AD96" s="71"/>
      <c r="AE96" s="71"/>
      <c r="AF96" s="71"/>
      <c r="AG96" s="71"/>
      <c r="AH96" s="5"/>
      <c r="AI96" s="666">
        <f>AO47</f>
        <v>0</v>
      </c>
      <c r="AJ96" s="666"/>
      <c r="AK96" s="666"/>
      <c r="AL96" s="666"/>
      <c r="AM96" s="666"/>
      <c r="AN96" s="666"/>
      <c r="AO96" s="70" t="s">
        <v>129</v>
      </c>
      <c r="AP96" s="71"/>
      <c r="AQ96" s="5"/>
    </row>
    <row r="97" spans="1:48" ht="15" customHeight="1" x14ac:dyDescent="0.15">
      <c r="A97" s="1"/>
      <c r="B97" s="70"/>
      <c r="C97" s="70"/>
      <c r="D97" s="70"/>
      <c r="E97" s="70"/>
      <c r="F97" s="70"/>
      <c r="G97" s="70"/>
      <c r="H97" s="70"/>
      <c r="I97" s="70"/>
      <c r="J97" s="70"/>
      <c r="K97" s="70"/>
      <c r="L97" s="70"/>
      <c r="M97" s="70"/>
      <c r="N97" s="70"/>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0"/>
      <c r="AP97" s="71"/>
      <c r="AQ97" s="63"/>
      <c r="AR97" s="63"/>
      <c r="AS97" s="63"/>
      <c r="AT97" s="63"/>
      <c r="AU97" s="5"/>
      <c r="AV97" s="5"/>
    </row>
    <row r="98" spans="1:48" ht="15" customHeight="1" x14ac:dyDescent="0.15">
      <c r="A98" s="1"/>
      <c r="B98" s="70" t="s">
        <v>132</v>
      </c>
      <c r="C98" s="70"/>
      <c r="D98" s="70"/>
      <c r="E98" s="70"/>
      <c r="F98" s="70"/>
      <c r="G98" s="70"/>
      <c r="H98" s="70"/>
      <c r="I98" s="70"/>
      <c r="J98" s="70"/>
      <c r="K98" s="70"/>
      <c r="L98" s="70"/>
      <c r="M98" s="70"/>
      <c r="N98" s="70"/>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5"/>
      <c r="AV98" s="5"/>
    </row>
    <row r="99" spans="1:48" ht="15" customHeight="1" x14ac:dyDescent="0.15">
      <c r="A99" s="1"/>
      <c r="B99" s="84">
        <v>7</v>
      </c>
      <c r="C99" s="70" t="s">
        <v>133</v>
      </c>
      <c r="D99" s="63"/>
      <c r="E99" s="70"/>
      <c r="F99" s="70"/>
      <c r="G99" s="70"/>
      <c r="H99" s="70"/>
      <c r="I99" s="70"/>
      <c r="J99" s="70"/>
      <c r="K99" s="70"/>
      <c r="L99" s="70"/>
      <c r="M99" s="70"/>
      <c r="N99" s="70"/>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5"/>
      <c r="AV99" s="5"/>
    </row>
    <row r="100" spans="1:48" ht="15" customHeight="1" x14ac:dyDescent="0.15">
      <c r="A100" s="1"/>
      <c r="B100" s="70"/>
      <c r="C100" s="665" t="s">
        <v>182</v>
      </c>
      <c r="D100" s="665"/>
      <c r="E100" s="665"/>
      <c r="F100" s="665"/>
      <c r="G100" s="665"/>
      <c r="H100" s="665"/>
      <c r="I100" s="665"/>
      <c r="J100" s="665"/>
      <c r="K100" s="665"/>
      <c r="L100" s="665"/>
      <c r="M100" s="665"/>
      <c r="N100" s="665"/>
      <c r="O100" s="665"/>
      <c r="P100" s="665"/>
      <c r="Q100" s="665"/>
      <c r="R100" s="665"/>
      <c r="S100" s="665"/>
      <c r="T100" s="665"/>
      <c r="U100" s="665"/>
      <c r="V100" s="665"/>
      <c r="W100" s="665"/>
      <c r="X100" s="665"/>
      <c r="Y100" s="665"/>
      <c r="Z100" s="665"/>
      <c r="AA100" s="665"/>
      <c r="AB100" s="665"/>
      <c r="AC100" s="665"/>
      <c r="AD100" s="665"/>
      <c r="AE100" s="665"/>
      <c r="AF100" s="665"/>
      <c r="AG100" s="665"/>
      <c r="AH100" s="665"/>
      <c r="AI100" s="665"/>
      <c r="AJ100" s="665"/>
      <c r="AK100" s="665"/>
      <c r="AL100" s="665"/>
      <c r="AM100" s="665"/>
      <c r="AN100" s="665"/>
      <c r="AO100" s="665"/>
      <c r="AP100" s="665"/>
      <c r="AQ100" s="665"/>
      <c r="AR100" s="665"/>
      <c r="AS100" s="665"/>
      <c r="AT100" s="71"/>
      <c r="AU100" s="5"/>
      <c r="AV100" s="5"/>
    </row>
    <row r="101" spans="1:48" ht="15" customHeight="1" x14ac:dyDescent="0.15">
      <c r="A101" s="1"/>
      <c r="B101" s="70"/>
      <c r="C101" s="665"/>
      <c r="D101" s="665"/>
      <c r="E101" s="665"/>
      <c r="F101" s="665"/>
      <c r="G101" s="665"/>
      <c r="H101" s="665"/>
      <c r="I101" s="665"/>
      <c r="J101" s="665"/>
      <c r="K101" s="665"/>
      <c r="L101" s="665"/>
      <c r="M101" s="665"/>
      <c r="N101" s="665"/>
      <c r="O101" s="665"/>
      <c r="P101" s="665"/>
      <c r="Q101" s="665"/>
      <c r="R101" s="665"/>
      <c r="S101" s="665"/>
      <c r="T101" s="665"/>
      <c r="U101" s="665"/>
      <c r="V101" s="665"/>
      <c r="W101" s="665"/>
      <c r="X101" s="665"/>
      <c r="Y101" s="665"/>
      <c r="Z101" s="665"/>
      <c r="AA101" s="665"/>
      <c r="AB101" s="665"/>
      <c r="AC101" s="665"/>
      <c r="AD101" s="665"/>
      <c r="AE101" s="665"/>
      <c r="AF101" s="665"/>
      <c r="AG101" s="665"/>
      <c r="AH101" s="665"/>
      <c r="AI101" s="665"/>
      <c r="AJ101" s="665"/>
      <c r="AK101" s="665"/>
      <c r="AL101" s="665"/>
      <c r="AM101" s="665"/>
      <c r="AN101" s="665"/>
      <c r="AO101" s="665"/>
      <c r="AP101" s="665"/>
      <c r="AQ101" s="665"/>
      <c r="AR101" s="665"/>
      <c r="AS101" s="665"/>
      <c r="AT101" s="71"/>
      <c r="AU101" s="5"/>
      <c r="AV101" s="5"/>
    </row>
    <row r="102" spans="1:48" ht="15" customHeight="1" x14ac:dyDescent="0.15">
      <c r="A102" s="1"/>
      <c r="B102" s="70"/>
      <c r="C102" s="665"/>
      <c r="D102" s="665"/>
      <c r="E102" s="665"/>
      <c r="F102" s="665"/>
      <c r="G102" s="665"/>
      <c r="H102" s="665"/>
      <c r="I102" s="665"/>
      <c r="J102" s="665"/>
      <c r="K102" s="665"/>
      <c r="L102" s="665"/>
      <c r="M102" s="665"/>
      <c r="N102" s="665"/>
      <c r="O102" s="665"/>
      <c r="P102" s="665"/>
      <c r="Q102" s="665"/>
      <c r="R102" s="665"/>
      <c r="S102" s="665"/>
      <c r="T102" s="665"/>
      <c r="U102" s="665"/>
      <c r="V102" s="665"/>
      <c r="W102" s="665"/>
      <c r="X102" s="665"/>
      <c r="Y102" s="665"/>
      <c r="Z102" s="665"/>
      <c r="AA102" s="665"/>
      <c r="AB102" s="665"/>
      <c r="AC102" s="665"/>
      <c r="AD102" s="665"/>
      <c r="AE102" s="665"/>
      <c r="AF102" s="665"/>
      <c r="AG102" s="665"/>
      <c r="AH102" s="665"/>
      <c r="AI102" s="665"/>
      <c r="AJ102" s="665"/>
      <c r="AK102" s="665"/>
      <c r="AL102" s="665"/>
      <c r="AM102" s="665"/>
      <c r="AN102" s="665"/>
      <c r="AO102" s="665"/>
      <c r="AP102" s="665"/>
      <c r="AQ102" s="665"/>
      <c r="AR102" s="665"/>
      <c r="AS102" s="665"/>
      <c r="AT102" s="71"/>
      <c r="AU102" s="5"/>
      <c r="AV102" s="5"/>
    </row>
    <row r="103" spans="1:48" ht="15" customHeight="1" x14ac:dyDescent="0.15">
      <c r="A103" s="1"/>
      <c r="B103" s="71"/>
      <c r="C103" s="665" t="s">
        <v>183</v>
      </c>
      <c r="D103" s="665"/>
      <c r="E103" s="665"/>
      <c r="F103" s="665"/>
      <c r="G103" s="665"/>
      <c r="H103" s="665"/>
      <c r="I103" s="665"/>
      <c r="J103" s="665"/>
      <c r="K103" s="665"/>
      <c r="L103" s="665"/>
      <c r="M103" s="665"/>
      <c r="N103" s="665"/>
      <c r="O103" s="665"/>
      <c r="P103" s="665"/>
      <c r="Q103" s="665"/>
      <c r="R103" s="665"/>
      <c r="S103" s="665"/>
      <c r="T103" s="665"/>
      <c r="U103" s="665"/>
      <c r="V103" s="665"/>
      <c r="W103" s="665"/>
      <c r="X103" s="665"/>
      <c r="Y103" s="665"/>
      <c r="Z103" s="665"/>
      <c r="AA103" s="665"/>
      <c r="AB103" s="665"/>
      <c r="AC103" s="665"/>
      <c r="AD103" s="665"/>
      <c r="AE103" s="665"/>
      <c r="AF103" s="665"/>
      <c r="AG103" s="665"/>
      <c r="AH103" s="665"/>
      <c r="AI103" s="665"/>
      <c r="AJ103" s="665"/>
      <c r="AK103" s="665"/>
      <c r="AL103" s="665"/>
      <c r="AM103" s="665"/>
      <c r="AN103" s="665"/>
      <c r="AO103" s="665"/>
      <c r="AP103" s="665"/>
      <c r="AQ103" s="665"/>
      <c r="AR103" s="665"/>
      <c r="AS103" s="665"/>
      <c r="AT103" s="71"/>
      <c r="AU103" s="5"/>
      <c r="AV103" s="5"/>
    </row>
    <row r="104" spans="1:48" ht="15" customHeight="1" x14ac:dyDescent="0.15">
      <c r="A104" s="1"/>
      <c r="B104" s="71"/>
      <c r="C104" s="665"/>
      <c r="D104" s="665"/>
      <c r="E104" s="665"/>
      <c r="F104" s="665"/>
      <c r="G104" s="665"/>
      <c r="H104" s="665"/>
      <c r="I104" s="665"/>
      <c r="J104" s="665"/>
      <c r="K104" s="665"/>
      <c r="L104" s="665"/>
      <c r="M104" s="665"/>
      <c r="N104" s="665"/>
      <c r="O104" s="665"/>
      <c r="P104" s="665"/>
      <c r="Q104" s="665"/>
      <c r="R104" s="665"/>
      <c r="S104" s="665"/>
      <c r="T104" s="665"/>
      <c r="U104" s="665"/>
      <c r="V104" s="665"/>
      <c r="W104" s="665"/>
      <c r="X104" s="665"/>
      <c r="Y104" s="665"/>
      <c r="Z104" s="665"/>
      <c r="AA104" s="665"/>
      <c r="AB104" s="665"/>
      <c r="AC104" s="665"/>
      <c r="AD104" s="665"/>
      <c r="AE104" s="665"/>
      <c r="AF104" s="665"/>
      <c r="AG104" s="665"/>
      <c r="AH104" s="665"/>
      <c r="AI104" s="665"/>
      <c r="AJ104" s="665"/>
      <c r="AK104" s="665"/>
      <c r="AL104" s="665"/>
      <c r="AM104" s="665"/>
      <c r="AN104" s="665"/>
      <c r="AO104" s="665"/>
      <c r="AP104" s="665"/>
      <c r="AQ104" s="665"/>
      <c r="AR104" s="665"/>
      <c r="AS104" s="665"/>
      <c r="AT104" s="71"/>
      <c r="AU104" s="5"/>
      <c r="AV104" s="5"/>
    </row>
    <row r="105" spans="1:48" ht="15" customHeight="1" x14ac:dyDescent="0.15">
      <c r="A105" s="1"/>
      <c r="B105" s="71"/>
      <c r="C105" s="657">
        <f>申請書入力シート!B115</f>
        <v>0</v>
      </c>
      <c r="D105" s="658"/>
      <c r="E105" s="658"/>
      <c r="F105" s="658"/>
      <c r="G105" s="658"/>
      <c r="H105" s="658"/>
      <c r="I105" s="658"/>
      <c r="J105" s="658"/>
      <c r="K105" s="658"/>
      <c r="L105" s="658"/>
      <c r="M105" s="658"/>
      <c r="N105" s="658"/>
      <c r="O105" s="658"/>
      <c r="P105" s="658"/>
      <c r="Q105" s="658"/>
      <c r="R105" s="658"/>
      <c r="S105" s="658"/>
      <c r="T105" s="658"/>
      <c r="U105" s="658"/>
      <c r="V105" s="658"/>
      <c r="W105" s="658"/>
      <c r="X105" s="658"/>
      <c r="Y105" s="658"/>
      <c r="Z105" s="658"/>
      <c r="AA105" s="658"/>
      <c r="AB105" s="658"/>
      <c r="AC105" s="658"/>
      <c r="AD105" s="658"/>
      <c r="AE105" s="658"/>
      <c r="AF105" s="658"/>
      <c r="AG105" s="658"/>
      <c r="AH105" s="658"/>
      <c r="AI105" s="658"/>
      <c r="AJ105" s="658"/>
      <c r="AK105" s="658"/>
      <c r="AL105" s="658"/>
      <c r="AM105" s="658"/>
      <c r="AN105" s="658"/>
      <c r="AO105" s="658"/>
      <c r="AP105" s="658"/>
      <c r="AQ105" s="658"/>
      <c r="AR105" s="659"/>
      <c r="AS105" s="71"/>
      <c r="AT105" s="71"/>
      <c r="AU105" s="5"/>
      <c r="AV105" s="5"/>
    </row>
    <row r="106" spans="1:48" ht="15" customHeight="1" x14ac:dyDescent="0.15">
      <c r="A106" s="1"/>
      <c r="B106" s="71"/>
      <c r="C106" s="660"/>
      <c r="D106" s="639"/>
      <c r="E106" s="639"/>
      <c r="F106" s="639"/>
      <c r="G106" s="639"/>
      <c r="H106" s="639"/>
      <c r="I106" s="639"/>
      <c r="J106" s="639"/>
      <c r="K106" s="639"/>
      <c r="L106" s="639"/>
      <c r="M106" s="639"/>
      <c r="N106" s="639"/>
      <c r="O106" s="639"/>
      <c r="P106" s="639"/>
      <c r="Q106" s="639"/>
      <c r="R106" s="639"/>
      <c r="S106" s="639"/>
      <c r="T106" s="639"/>
      <c r="U106" s="639"/>
      <c r="V106" s="639"/>
      <c r="W106" s="639"/>
      <c r="X106" s="639"/>
      <c r="Y106" s="639"/>
      <c r="Z106" s="639"/>
      <c r="AA106" s="639"/>
      <c r="AB106" s="639"/>
      <c r="AC106" s="639"/>
      <c r="AD106" s="639"/>
      <c r="AE106" s="639"/>
      <c r="AF106" s="639"/>
      <c r="AG106" s="639"/>
      <c r="AH106" s="639"/>
      <c r="AI106" s="639"/>
      <c r="AJ106" s="639"/>
      <c r="AK106" s="639"/>
      <c r="AL106" s="639"/>
      <c r="AM106" s="639"/>
      <c r="AN106" s="639"/>
      <c r="AO106" s="639"/>
      <c r="AP106" s="639"/>
      <c r="AQ106" s="639"/>
      <c r="AR106" s="640"/>
      <c r="AS106" s="71"/>
      <c r="AT106" s="71"/>
      <c r="AU106" s="5"/>
      <c r="AV106" s="5"/>
    </row>
    <row r="107" spans="1:48" ht="15" customHeight="1" x14ac:dyDescent="0.15">
      <c r="A107" s="1"/>
      <c r="B107" s="71"/>
      <c r="C107" s="660"/>
      <c r="D107" s="639"/>
      <c r="E107" s="639"/>
      <c r="F107" s="639"/>
      <c r="G107" s="639"/>
      <c r="H107" s="639"/>
      <c r="I107" s="639"/>
      <c r="J107" s="639"/>
      <c r="K107" s="639"/>
      <c r="L107" s="639"/>
      <c r="M107" s="639"/>
      <c r="N107" s="639"/>
      <c r="O107" s="639"/>
      <c r="P107" s="639"/>
      <c r="Q107" s="639"/>
      <c r="R107" s="639"/>
      <c r="S107" s="639"/>
      <c r="T107" s="639"/>
      <c r="U107" s="639"/>
      <c r="V107" s="639"/>
      <c r="W107" s="639"/>
      <c r="X107" s="639"/>
      <c r="Y107" s="639"/>
      <c r="Z107" s="639"/>
      <c r="AA107" s="639"/>
      <c r="AB107" s="639"/>
      <c r="AC107" s="639"/>
      <c r="AD107" s="639"/>
      <c r="AE107" s="639"/>
      <c r="AF107" s="639"/>
      <c r="AG107" s="639"/>
      <c r="AH107" s="639"/>
      <c r="AI107" s="639"/>
      <c r="AJ107" s="639"/>
      <c r="AK107" s="639"/>
      <c r="AL107" s="639"/>
      <c r="AM107" s="639"/>
      <c r="AN107" s="639"/>
      <c r="AO107" s="639"/>
      <c r="AP107" s="639"/>
      <c r="AQ107" s="639"/>
      <c r="AR107" s="640"/>
      <c r="AS107" s="71"/>
      <c r="AT107" s="71"/>
      <c r="AU107" s="5"/>
      <c r="AV107" s="5"/>
    </row>
    <row r="108" spans="1:48" ht="15" customHeight="1" x14ac:dyDescent="0.15">
      <c r="A108" s="1"/>
      <c r="B108" s="71"/>
      <c r="C108" s="660"/>
      <c r="D108" s="639"/>
      <c r="E108" s="639"/>
      <c r="F108" s="639"/>
      <c r="G108" s="639"/>
      <c r="H108" s="639"/>
      <c r="I108" s="639"/>
      <c r="J108" s="639"/>
      <c r="K108" s="639"/>
      <c r="L108" s="639"/>
      <c r="M108" s="639"/>
      <c r="N108" s="639"/>
      <c r="O108" s="639"/>
      <c r="P108" s="639"/>
      <c r="Q108" s="639"/>
      <c r="R108" s="639"/>
      <c r="S108" s="639"/>
      <c r="T108" s="639"/>
      <c r="U108" s="639"/>
      <c r="V108" s="639"/>
      <c r="W108" s="639"/>
      <c r="X108" s="639"/>
      <c r="Y108" s="639"/>
      <c r="Z108" s="639"/>
      <c r="AA108" s="639"/>
      <c r="AB108" s="639"/>
      <c r="AC108" s="639"/>
      <c r="AD108" s="639"/>
      <c r="AE108" s="639"/>
      <c r="AF108" s="639"/>
      <c r="AG108" s="639"/>
      <c r="AH108" s="639"/>
      <c r="AI108" s="639"/>
      <c r="AJ108" s="639"/>
      <c r="AK108" s="639"/>
      <c r="AL108" s="639"/>
      <c r="AM108" s="639"/>
      <c r="AN108" s="639"/>
      <c r="AO108" s="639"/>
      <c r="AP108" s="639"/>
      <c r="AQ108" s="639"/>
      <c r="AR108" s="640"/>
      <c r="AS108" s="71"/>
      <c r="AT108" s="71"/>
      <c r="AU108" s="5"/>
      <c r="AV108" s="5"/>
    </row>
    <row r="109" spans="1:48" ht="15" customHeight="1" x14ac:dyDescent="0.15">
      <c r="A109" s="1"/>
      <c r="B109" s="71"/>
      <c r="C109" s="660"/>
      <c r="D109" s="639"/>
      <c r="E109" s="639"/>
      <c r="F109" s="639"/>
      <c r="G109" s="639"/>
      <c r="H109" s="639"/>
      <c r="I109" s="639"/>
      <c r="J109" s="639"/>
      <c r="K109" s="639"/>
      <c r="L109" s="639"/>
      <c r="M109" s="639"/>
      <c r="N109" s="639"/>
      <c r="O109" s="639"/>
      <c r="P109" s="639"/>
      <c r="Q109" s="639"/>
      <c r="R109" s="639"/>
      <c r="S109" s="639"/>
      <c r="T109" s="639"/>
      <c r="U109" s="639"/>
      <c r="V109" s="639"/>
      <c r="W109" s="639"/>
      <c r="X109" s="639"/>
      <c r="Y109" s="639"/>
      <c r="Z109" s="639"/>
      <c r="AA109" s="639"/>
      <c r="AB109" s="639"/>
      <c r="AC109" s="639"/>
      <c r="AD109" s="639"/>
      <c r="AE109" s="639"/>
      <c r="AF109" s="639"/>
      <c r="AG109" s="639"/>
      <c r="AH109" s="639"/>
      <c r="AI109" s="639"/>
      <c r="AJ109" s="639"/>
      <c r="AK109" s="639"/>
      <c r="AL109" s="639"/>
      <c r="AM109" s="639"/>
      <c r="AN109" s="639"/>
      <c r="AO109" s="639"/>
      <c r="AP109" s="639"/>
      <c r="AQ109" s="639"/>
      <c r="AR109" s="640"/>
      <c r="AS109" s="71"/>
      <c r="AT109" s="71"/>
      <c r="AU109" s="5"/>
      <c r="AV109" s="5"/>
    </row>
    <row r="110" spans="1:48" ht="15" customHeight="1" x14ac:dyDescent="0.15">
      <c r="A110" s="1"/>
      <c r="B110" s="71"/>
      <c r="C110" s="661"/>
      <c r="D110" s="662"/>
      <c r="E110" s="662"/>
      <c r="F110" s="662"/>
      <c r="G110" s="662"/>
      <c r="H110" s="662"/>
      <c r="I110" s="662"/>
      <c r="J110" s="662"/>
      <c r="K110" s="662"/>
      <c r="L110" s="662"/>
      <c r="M110" s="662"/>
      <c r="N110" s="662"/>
      <c r="O110" s="662"/>
      <c r="P110" s="662"/>
      <c r="Q110" s="662"/>
      <c r="R110" s="662"/>
      <c r="S110" s="662"/>
      <c r="T110" s="662"/>
      <c r="U110" s="662"/>
      <c r="V110" s="662"/>
      <c r="W110" s="662"/>
      <c r="X110" s="662"/>
      <c r="Y110" s="662"/>
      <c r="Z110" s="662"/>
      <c r="AA110" s="662"/>
      <c r="AB110" s="662"/>
      <c r="AC110" s="662"/>
      <c r="AD110" s="662"/>
      <c r="AE110" s="662"/>
      <c r="AF110" s="662"/>
      <c r="AG110" s="662"/>
      <c r="AH110" s="662"/>
      <c r="AI110" s="662"/>
      <c r="AJ110" s="662"/>
      <c r="AK110" s="662"/>
      <c r="AL110" s="662"/>
      <c r="AM110" s="662"/>
      <c r="AN110" s="662"/>
      <c r="AO110" s="662"/>
      <c r="AP110" s="662"/>
      <c r="AQ110" s="662"/>
      <c r="AR110" s="663"/>
      <c r="AS110" s="71"/>
      <c r="AT110" s="71"/>
      <c r="AU110" s="5"/>
      <c r="AV110" s="5"/>
    </row>
    <row r="111" spans="1:48" x14ac:dyDescent="0.15">
      <c r="A111" s="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5"/>
      <c r="AV111" s="5"/>
    </row>
    <row r="112" spans="1:48" x14ac:dyDescent="0.1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row>
    <row r="113" spans="2:48" x14ac:dyDescent="0.1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row>
    <row r="114" spans="2:48" x14ac:dyDescent="0.1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row>
    <row r="115" spans="2:48" x14ac:dyDescent="0.1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row>
    <row r="116" spans="2:48" x14ac:dyDescent="0.1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row>
    <row r="117" spans="2:48" x14ac:dyDescent="0.1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row>
  </sheetData>
  <mergeCells count="176">
    <mergeCell ref="C105:AR110"/>
    <mergeCell ref="AI93:AN93"/>
    <mergeCell ref="C100:AS102"/>
    <mergeCell ref="C103:AS104"/>
    <mergeCell ref="AI96:AN96"/>
    <mergeCell ref="C78:AS79"/>
    <mergeCell ref="R70:S70"/>
    <mergeCell ref="R67:S67"/>
    <mergeCell ref="P69:Q69"/>
    <mergeCell ref="C76:AS77"/>
    <mergeCell ref="G73:K73"/>
    <mergeCell ref="C87:AS89"/>
    <mergeCell ref="C84:J85"/>
    <mergeCell ref="K84:M85"/>
    <mergeCell ref="N84:S85"/>
    <mergeCell ref="T84:AB85"/>
    <mergeCell ref="AC84:AI85"/>
    <mergeCell ref="AJ84:AP85"/>
    <mergeCell ref="C81:J81"/>
    <mergeCell ref="K81:M81"/>
    <mergeCell ref="N81:S81"/>
    <mergeCell ref="T81:AB81"/>
    <mergeCell ref="AC81:AI81"/>
    <mergeCell ref="AJ81:AP81"/>
    <mergeCell ref="B51:L52"/>
    <mergeCell ref="M51:P52"/>
    <mergeCell ref="Q51:T52"/>
    <mergeCell ref="U51:X52"/>
    <mergeCell ref="P66:Q66"/>
    <mergeCell ref="AD66:AR66"/>
    <mergeCell ref="AD67:AR67"/>
    <mergeCell ref="I65:J65"/>
    <mergeCell ref="U54:X54"/>
    <mergeCell ref="U55:X55"/>
    <mergeCell ref="U56:X56"/>
    <mergeCell ref="Y53:AB53"/>
    <mergeCell ref="C60:AS61"/>
    <mergeCell ref="AK53:AN53"/>
    <mergeCell ref="AO53:AR53"/>
    <mergeCell ref="AK54:AN54"/>
    <mergeCell ref="AO54:AR54"/>
    <mergeCell ref="AG53:AJ53"/>
    <mergeCell ref="AG54:AJ54"/>
    <mergeCell ref="Q54:T54"/>
    <mergeCell ref="U53:X53"/>
    <mergeCell ref="AO51:AR52"/>
    <mergeCell ref="AD70:AR70"/>
    <mergeCell ref="D71:AS72"/>
    <mergeCell ref="AD69:AR69"/>
    <mergeCell ref="S65:T65"/>
    <mergeCell ref="AC55:AF55"/>
    <mergeCell ref="AC56:AF56"/>
    <mergeCell ref="K65:R65"/>
    <mergeCell ref="AA65:AQ65"/>
    <mergeCell ref="C59:AT59"/>
    <mergeCell ref="AK55:AN55"/>
    <mergeCell ref="AK56:AN56"/>
    <mergeCell ref="AO55:AR55"/>
    <mergeCell ref="AO56:AR56"/>
    <mergeCell ref="Q55:T55"/>
    <mergeCell ref="Q56:T56"/>
    <mergeCell ref="B56:H56"/>
    <mergeCell ref="C25:G26"/>
    <mergeCell ref="Y54:AB54"/>
    <mergeCell ref="Y55:AB55"/>
    <mergeCell ref="Y56:AB56"/>
    <mergeCell ref="AC53:AF53"/>
    <mergeCell ref="AC54:AF54"/>
    <mergeCell ref="M56:P56"/>
    <mergeCell ref="Q53:T53"/>
    <mergeCell ref="AG55:AJ55"/>
    <mergeCell ref="AG56:AJ56"/>
    <mergeCell ref="M53:P53"/>
    <mergeCell ref="M54:P54"/>
    <mergeCell ref="M55:P55"/>
    <mergeCell ref="AC47:AF48"/>
    <mergeCell ref="AG47:AJ48"/>
    <mergeCell ref="C36:AT39"/>
    <mergeCell ref="AK51:AN52"/>
    <mergeCell ref="AO44:AR44"/>
    <mergeCell ref="AO45:AR45"/>
    <mergeCell ref="U46:X46"/>
    <mergeCell ref="U47:X48"/>
    <mergeCell ref="Y51:AB52"/>
    <mergeCell ref="AC51:AF52"/>
    <mergeCell ref="AG51:AJ52"/>
    <mergeCell ref="Y46:AB46"/>
    <mergeCell ref="B44:H45"/>
    <mergeCell ref="B1:AT1"/>
    <mergeCell ref="C41:AR42"/>
    <mergeCell ref="C6:AS7"/>
    <mergeCell ref="AC44:AN45"/>
    <mergeCell ref="C31:G32"/>
    <mergeCell ref="V31:Y32"/>
    <mergeCell ref="Z31:AC32"/>
    <mergeCell ref="AD31:AK32"/>
    <mergeCell ref="AL31:AS32"/>
    <mergeCell ref="C29:G30"/>
    <mergeCell ref="H29:U30"/>
    <mergeCell ref="V29:AC29"/>
    <mergeCell ref="AD29:AK30"/>
    <mergeCell ref="AL29:AS30"/>
    <mergeCell ref="V30:Y30"/>
    <mergeCell ref="Z30:AC30"/>
    <mergeCell ref="AL23:AS23"/>
    <mergeCell ref="H24:N24"/>
    <mergeCell ref="C27:G28"/>
    <mergeCell ref="H27:N28"/>
    <mergeCell ref="H10:N10"/>
    <mergeCell ref="H11:N11"/>
    <mergeCell ref="AL24:AS24"/>
    <mergeCell ref="O27:U28"/>
    <mergeCell ref="V27:AC28"/>
    <mergeCell ref="AD27:AK28"/>
    <mergeCell ref="H25:N26"/>
    <mergeCell ref="O25:U26"/>
    <mergeCell ref="V25:AC26"/>
    <mergeCell ref="AD25:AK26"/>
    <mergeCell ref="AL27:AS28"/>
    <mergeCell ref="H31:U32"/>
    <mergeCell ref="AD23:AK24"/>
    <mergeCell ref="H16:U17"/>
    <mergeCell ref="O14:U15"/>
    <mergeCell ref="H23:N23"/>
    <mergeCell ref="O23:U24"/>
    <mergeCell ref="V23:AC24"/>
    <mergeCell ref="AD12:AK13"/>
    <mergeCell ref="AO47:AR48"/>
    <mergeCell ref="AC46:AF46"/>
    <mergeCell ref="AG46:AJ46"/>
    <mergeCell ref="AK46:AN46"/>
    <mergeCell ref="AO46:AR46"/>
    <mergeCell ref="H12:N13"/>
    <mergeCell ref="O12:U13"/>
    <mergeCell ref="Y47:AB48"/>
    <mergeCell ref="I44:N45"/>
    <mergeCell ref="I46:N46"/>
    <mergeCell ref="I47:N48"/>
    <mergeCell ref="O44:AB45"/>
    <mergeCell ref="O46:T46"/>
    <mergeCell ref="O47:T48"/>
    <mergeCell ref="AK47:AN48"/>
    <mergeCell ref="AL25:AS26"/>
    <mergeCell ref="C9:G11"/>
    <mergeCell ref="C14:G15"/>
    <mergeCell ref="C16:G17"/>
    <mergeCell ref="H14:N15"/>
    <mergeCell ref="AL12:AS13"/>
    <mergeCell ref="AL14:AS15"/>
    <mergeCell ref="V12:AC13"/>
    <mergeCell ref="V14:AC15"/>
    <mergeCell ref="AD14:AK15"/>
    <mergeCell ref="K82:M83"/>
    <mergeCell ref="C82:J83"/>
    <mergeCell ref="N82:S83"/>
    <mergeCell ref="T82:AB83"/>
    <mergeCell ref="AC82:AI83"/>
    <mergeCell ref="AJ82:AP83"/>
    <mergeCell ref="AL10:AS10"/>
    <mergeCell ref="AL11:AS11"/>
    <mergeCell ref="V16:AC16"/>
    <mergeCell ref="V17:Y17"/>
    <mergeCell ref="Z17:AC17"/>
    <mergeCell ref="AD16:AK17"/>
    <mergeCell ref="AL16:AS17"/>
    <mergeCell ref="V18:Y19"/>
    <mergeCell ref="Z18:AC19"/>
    <mergeCell ref="AD18:AK19"/>
    <mergeCell ref="AL18:AS19"/>
    <mergeCell ref="C12:G13"/>
    <mergeCell ref="C18:G19"/>
    <mergeCell ref="O10:U11"/>
    <mergeCell ref="V10:AC11"/>
    <mergeCell ref="AD10:AK11"/>
    <mergeCell ref="C22:G24"/>
    <mergeCell ref="H18:U19"/>
  </mergeCells>
  <phoneticPr fontId="1"/>
  <pageMargins left="0.59055118110236227" right="0.59055118110236227" top="0.78740157480314965" bottom="0.39370078740157483" header="0.31496062992125984" footer="0.31496062992125984"/>
  <pageSetup paperSize="9" scale="91" orientation="portrait" r:id="rId1"/>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申請書入力シート</vt:lpstr>
      <vt:lpstr>申請書（両面1部）</vt:lpstr>
      <vt:lpstr>別添（両面1部）</vt:lpstr>
      <vt:lpstr>申請書入力シート!Print_Area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2023-04-21T08:10:44Z</dcterms:modified>
</cp:coreProperties>
</file>