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消費者物価・市民所得" sheetId="1" r:id="rId1"/>
  </sheets>
  <definedNames>
    <definedName name="_xlnm.Print_Area" localSheetId="0">'消費者物価・市民所得'!$A$1:$CM$169</definedName>
  </definedNames>
  <calcPr fullCalcOnLoad="1"/>
</workbook>
</file>

<file path=xl/sharedStrings.xml><?xml version="1.0" encoding="utf-8"?>
<sst xmlns="http://schemas.openxmlformats.org/spreadsheetml/2006/main" count="110" uniqueCount="86">
  <si>
    <t>単位：百万円、％</t>
  </si>
  <si>
    <t>区　　　　分</t>
  </si>
  <si>
    <t>１　第１次産業</t>
  </si>
  <si>
    <t>　農　　　業</t>
  </si>
  <si>
    <t>　林　　　業</t>
  </si>
  <si>
    <t>　水　産　業</t>
  </si>
  <si>
    <t>２　第２次産業</t>
  </si>
  <si>
    <t>　鉱　　　業</t>
  </si>
  <si>
    <t>　製　造　業</t>
  </si>
  <si>
    <t>　建　設　業</t>
  </si>
  <si>
    <t>３　第３次産業</t>
  </si>
  <si>
    <t>　卸売・小売業</t>
  </si>
  <si>
    <t>資料：秋田県市町村民経済計算年報</t>
  </si>
  <si>
    <t>市民所得の分配の推移</t>
  </si>
  <si>
    <t>１　雇用者報酬</t>
  </si>
  <si>
    <t>　(１)賃金・俸給</t>
  </si>
  <si>
    <t>　(２)雇主の社会負担</t>
  </si>
  <si>
    <t>２　財産所得（非企業部門）</t>
  </si>
  <si>
    <t>　(１)一般政府</t>
  </si>
  <si>
    <t>　(２)家　計</t>
  </si>
  <si>
    <t>　(３)対家計民間非営利団体</t>
  </si>
  <si>
    <t>３　企業所得（分配所得受払後）</t>
  </si>
  <si>
    <t>　(１)民間法人企業</t>
  </si>
  <si>
    <t>　(２)公的企業</t>
  </si>
  <si>
    <t>　(３)個人企業</t>
  </si>
  <si>
    <t>　　①農林水産業</t>
  </si>
  <si>
    <t>　　②その他の産業</t>
  </si>
  <si>
    <t>　　③持ち家</t>
  </si>
  <si>
    <t>市民所得（１＋２＋３）</t>
  </si>
  <si>
    <t>産業別市内総生産の推移</t>
  </si>
  <si>
    <t>人口１人当たり総生産・１人当たり分配所得　　（参考資料）</t>
  </si>
  <si>
    <t>実　数　(年度)</t>
  </si>
  <si>
    <t>増加率</t>
  </si>
  <si>
    <t>区　　　　分　　　　(単位)</t>
  </si>
  <si>
    <t>人口(Ａ)</t>
  </si>
  <si>
    <t>総生産(Ｂ)</t>
  </si>
  <si>
    <t>１人当たり総生産（Ｃ＝Ｂ／Ａ）</t>
  </si>
  <si>
    <t>市民所得(分配)(Ｄ)</t>
  </si>
  <si>
    <t>１人当たり分配所得（Ｅ＝Ｄ／Ａ）</t>
  </si>
  <si>
    <t>消費者物価・市民所得</t>
  </si>
  <si>
    <t>増加率</t>
  </si>
  <si>
    <t>　　能代地域　　　　　（千円／人）</t>
  </si>
  <si>
    <t>　　能代地域　　　　　　（人）</t>
  </si>
  <si>
    <t>　　能代地域　　　　　　（百万円）</t>
  </si>
  <si>
    <t>※推計方法の改定や新しい統計結果の活用、及び経済の変動率を勘案した遡及改定により数値が変わる場合がある。</t>
  </si>
  <si>
    <t>構　　成　　比</t>
  </si>
  <si>
    <t>実　　　績（年度）</t>
  </si>
  <si>
    <t>（１）市町村内総生産（経済活動別）</t>
  </si>
  <si>
    <t>　一定期間内に市町村内経済部門の生産活動によって新たに生み出された価値の評価額を、産業、政府サービス生産者、対家計民間非営利サービス生産者別の経済活動別に示したものであり、産出額から中間投入額を控除したもの。</t>
  </si>
  <si>
    <t>主な用語の解説</t>
  </si>
  <si>
    <t>　雇用者が労働の対価として受け取る現金や現物給与の他、雇主が雇用者福祉のために直接負担する社会保障関係費用のことであり、賃金・俸給と、雇主の社会負担の合計額となる。</t>
  </si>
  <si>
    <t>　一般政府、家計、対家計民間非営利団体が所有する資金・資産を運用・貸借して得られる所得。
　家計については利子（純受取＝受取－支払）、配当（受取）、保険契約者に帰属する財産所得、賃貸料が計上される。
　一般政府、対家計民間非営利団体については、純受取（受取－支払）の各項目合計が計上される。</t>
  </si>
  <si>
    <t>　営業余剰に、財産所得の純受取を加算したもので、民間法人企業、公的企業、個人企業の別に計上される。
　財産所得において、家計に配当が計上されることから、二重計算を回避するため配当受払後の金額を計上する。</t>
  </si>
  <si>
    <t>　「１人当たり市町村民所得」は次式のとおり、雇用者報酬、財産所得、企業所得の合計を総人口で除して求める。市町村民所得の水準は、賃金水準や給与水準とは異なる性質の指標であることに留意する必要がある。</t>
  </si>
  <si>
    <t>　１人当たり市町村民所得＝市町村民所得（雇用者報酬＋財産所得＋企業所得）÷市町村の総人口</t>
  </si>
  <si>
    <t>増加率</t>
  </si>
  <si>
    <t>　　秋 田 県　　　　　　（人）</t>
  </si>
  <si>
    <t>　　秋 田 県　　　　　　（百万円）</t>
  </si>
  <si>
    <t>　　秋 田 県　　　　　（千円／人）</t>
  </si>
  <si>
    <t>市内総生産(１＋２＋３＋４)</t>
  </si>
  <si>
    <t>　運輸・郵便業</t>
  </si>
  <si>
    <t>　宿泊・飲食サービス業</t>
  </si>
  <si>
    <t>　情報通信業</t>
  </si>
  <si>
    <t>　金融・保険業</t>
  </si>
  <si>
    <t>　不動産業</t>
  </si>
  <si>
    <t>　公務</t>
  </si>
  <si>
    <t>　教育</t>
  </si>
  <si>
    <t>　保険衛生・社会事業</t>
  </si>
  <si>
    <t>　その他のサービス</t>
  </si>
  <si>
    <t>市内総生産(輸入品に課される税等控除前)</t>
  </si>
  <si>
    <t>（２）市町村民所得（分配）</t>
  </si>
  <si>
    <t>（３）雇用者報酬</t>
  </si>
  <si>
    <t>（４）財産所得</t>
  </si>
  <si>
    <t>（５）企業所得</t>
  </si>
  <si>
    <t>（６）１人当たり市町村民所得</t>
  </si>
  <si>
    <t>-</t>
  </si>
  <si>
    <r>
      <rPr>
        <sz val="11"/>
        <rFont val="ＭＳ 明朝"/>
        <family val="1"/>
      </rPr>
      <t>　</t>
    </r>
    <r>
      <rPr>
        <sz val="10"/>
        <rFont val="ＭＳ 明朝"/>
        <family val="1"/>
      </rPr>
      <t>電気・ガス・水道業・廃棄物処理業</t>
    </r>
  </si>
  <si>
    <r>
      <rPr>
        <sz val="11"/>
        <rFont val="ＭＳ 明朝"/>
        <family val="1"/>
      </rPr>
      <t>　</t>
    </r>
    <r>
      <rPr>
        <sz val="9"/>
        <rFont val="ＭＳ 明朝"/>
        <family val="1"/>
      </rPr>
      <t>専門・科学技術、業務支援サービス業</t>
    </r>
  </si>
  <si>
    <r>
      <t>４　</t>
    </r>
    <r>
      <rPr>
        <b/>
        <sz val="10"/>
        <rFont val="ＭＳ 明朝"/>
        <family val="1"/>
      </rPr>
      <t>輸入品に課される税・関税等</t>
    </r>
  </si>
  <si>
    <t>令和元年</t>
  </si>
  <si>
    <t>令和元年</t>
  </si>
  <si>
    <t>資料：秋田県市町村民経済計算年報</t>
  </si>
  <si>
    <t>　</t>
  </si>
  <si>
    <t>２</t>
  </si>
  <si>
    <t>(２年度-元年度)/元年度</t>
  </si>
  <si>
    <t>　生産活動によって生み出された付加価値が、その生産活動に労働、資本等の生産要素を提供した市町村民に、賃金、配当などの対価によって、どのように分配されたかを示したもの。この分配された所得の総額が市町村民所得であり、雇用者報酬、財産所得、企業所得から構成され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</si>
</sst>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Black]\-0.0"/>
    <numFmt numFmtId="178" formatCode="#,##0;[Black]\-#,##0"/>
    <numFmt numFmtId="179" formatCode="0.0"/>
    <numFmt numFmtId="180" formatCode="#,##0.0;&quot;△ &quot;#,##0.0"/>
    <numFmt numFmtId="181" formatCode="0.0;&quot;△ &quot;0.0"/>
    <numFmt numFmtId="182" formatCode="0;&quot;△ &quot;0"/>
    <numFmt numFmtId="183" formatCode="#,##0;&quot;△ &quot;#,##0"/>
    <numFmt numFmtId="184" formatCode="0_);[Red]\(0\)"/>
    <numFmt numFmtId="185" formatCode="0.00;[Black]\-0.00"/>
    <numFmt numFmtId="186" formatCode="0;[Black]\-0"/>
    <numFmt numFmtId="187" formatCode="0.0%"/>
    <numFmt numFmtId="188" formatCode="0.000"/>
  </numFmts>
  <fonts count="59">
    <font>
      <sz val="11"/>
      <name val="ＭＳ Ｐゴシック"/>
      <family val="3"/>
    </font>
    <font>
      <sz val="10"/>
      <color indexed="8"/>
      <name val="Arial"/>
      <family val="2"/>
    </font>
    <font>
      <sz val="6"/>
      <name val="ＭＳ Ｐゴシック"/>
      <family val="3"/>
    </font>
    <font>
      <sz val="10.95"/>
      <name val="ＭＳ 明朝"/>
      <family val="1"/>
    </font>
    <font>
      <sz val="11"/>
      <name val="ＭＳ 明朝"/>
      <family val="1"/>
    </font>
    <font>
      <b/>
      <sz val="36"/>
      <name val="ＭＳ 明朝"/>
      <family val="1"/>
    </font>
    <font>
      <sz val="16"/>
      <name val="ＭＳ 明朝"/>
      <family val="1"/>
    </font>
    <font>
      <sz val="15"/>
      <name val="ＭＳ 明朝"/>
      <family val="1"/>
    </font>
    <font>
      <b/>
      <sz val="11"/>
      <name val="ＭＳ 明朝"/>
      <family val="1"/>
    </font>
    <font>
      <b/>
      <sz val="10"/>
      <name val="ＭＳ 明朝"/>
      <family val="1"/>
    </font>
    <font>
      <b/>
      <sz val="11"/>
      <name val="ＭＳ Ｐゴシック"/>
      <family val="3"/>
    </font>
    <font>
      <sz val="10"/>
      <name val="ＭＳ 明朝"/>
      <family val="1"/>
    </font>
    <font>
      <sz val="9"/>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36"/>
      <name val="ＭＳ Ｐゴシック"/>
      <family val="3"/>
    </font>
    <font>
      <i/>
      <sz val="11"/>
      <name val="ＭＳ Ｐゴシック"/>
      <family val="3"/>
    </font>
    <font>
      <b/>
      <sz val="13"/>
      <name val="ＭＳ Ｐゴシック"/>
      <family val="3"/>
    </font>
    <font>
      <b/>
      <sz val="15"/>
      <name val="ＭＳ Ｐゴシック"/>
      <family val="3"/>
    </font>
    <font>
      <u val="single"/>
      <sz val="11"/>
      <color indexed="39"/>
      <name val="ＭＳ Ｐゴシック"/>
      <family val="3"/>
    </font>
    <font>
      <b/>
      <sz val="18"/>
      <name val="ＭＳ Ｐゴシック"/>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hair">
        <color indexed="8"/>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style="hair">
        <color indexed="8"/>
      </left>
      <right>
        <color indexed="63"/>
      </right>
      <top>
        <color indexed="63"/>
      </top>
      <bottom>
        <color indexed="63"/>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style="thin">
        <color indexed="8"/>
      </top>
      <bottom style="thin">
        <color indexed="8"/>
      </bottom>
    </border>
    <border>
      <left style="hair">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color indexed="63"/>
      </right>
      <top style="thin">
        <color indexed="8"/>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style="medium"/>
      <right>
        <color indexed="63"/>
      </right>
      <top>
        <color indexed="63"/>
      </top>
      <bottom style="thin">
        <color indexed="8"/>
      </bottom>
    </border>
    <border>
      <left>
        <color indexed="63"/>
      </left>
      <right style="thin">
        <color indexed="8"/>
      </right>
      <top>
        <color indexed="63"/>
      </top>
      <bottom style="thin">
        <color indexed="8"/>
      </bottom>
    </border>
    <border>
      <left style="medium"/>
      <right>
        <color indexed="63"/>
      </right>
      <top style="thin">
        <color indexed="8"/>
      </top>
      <bottom>
        <color indexed="63"/>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thin">
        <color indexed="8"/>
      </left>
      <right>
        <color indexed="63"/>
      </right>
      <top style="medium"/>
      <bottom style="thin">
        <color indexed="8"/>
      </bottom>
    </border>
    <border>
      <left style="hair"/>
      <right>
        <color indexed="63"/>
      </right>
      <top>
        <color indexed="63"/>
      </top>
      <bottom>
        <color indexed="63"/>
      </bottom>
    </border>
    <border>
      <left>
        <color indexed="63"/>
      </left>
      <right>
        <color indexed="63"/>
      </right>
      <top style="thin">
        <color indexed="8"/>
      </top>
      <bottom style="thin"/>
    </border>
    <border>
      <left style="hair"/>
      <right>
        <color indexed="63"/>
      </right>
      <top style="thin">
        <color indexed="8"/>
      </top>
      <bottom style="thin"/>
    </border>
    <border>
      <left>
        <color indexed="63"/>
      </left>
      <right style="thin"/>
      <top style="thin">
        <color indexed="8"/>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color indexed="8"/>
      </right>
      <top>
        <color indexed="63"/>
      </top>
      <bottom style="medium"/>
    </border>
    <border>
      <left style="hair"/>
      <right>
        <color indexed="63"/>
      </right>
      <top>
        <color indexed="63"/>
      </top>
      <bottom style="mediu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63"/>
      </right>
      <top>
        <color indexed="63"/>
      </top>
      <bottom style="thin">
        <color indexed="8"/>
      </bottom>
    </border>
    <border>
      <left>
        <color indexed="63"/>
      </left>
      <right style="medium"/>
      <top style="medium"/>
      <bottom style="thin">
        <color indexed="8"/>
      </bottom>
    </border>
    <border>
      <left style="hair">
        <color indexed="8"/>
      </left>
      <right>
        <color indexed="63"/>
      </right>
      <top style="thin">
        <color indexed="8"/>
      </top>
      <bottom style="thin"/>
    </border>
    <border>
      <left>
        <color indexed="63"/>
      </left>
      <right style="medium">
        <color indexed="8"/>
      </right>
      <top style="thin">
        <color indexed="8"/>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style="hair">
        <color indexed="8"/>
      </right>
      <top style="thin"/>
      <bottom>
        <color indexed="63"/>
      </bottom>
    </border>
    <border>
      <left style="hair">
        <color indexed="8"/>
      </left>
      <right style="hair">
        <color indexed="8"/>
      </right>
      <top style="thin"/>
      <bottom>
        <color indexed="63"/>
      </bottom>
    </border>
    <border>
      <left style="thin">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medium">
        <color indexed="8"/>
      </right>
      <top>
        <color indexed="63"/>
      </top>
      <bottom>
        <color indexed="63"/>
      </bottom>
    </border>
    <border>
      <left>
        <color indexed="63"/>
      </left>
      <right style="hair">
        <color indexed="8"/>
      </right>
      <top>
        <color indexed="63"/>
      </top>
      <bottom>
        <color indexed="63"/>
      </bottom>
    </border>
    <border>
      <left style="thin">
        <color indexed="8"/>
      </left>
      <right>
        <color indexed="63"/>
      </right>
      <top>
        <color indexed="63"/>
      </top>
      <bottom style="medium"/>
    </border>
    <border>
      <left>
        <color indexed="63"/>
      </left>
      <right style="hair">
        <color indexed="8"/>
      </right>
      <top>
        <color indexed="63"/>
      </top>
      <bottom style="medium"/>
    </border>
    <border>
      <left style="hair">
        <color indexed="8"/>
      </left>
      <right>
        <color indexed="63"/>
      </right>
      <top>
        <color indexed="63"/>
      </top>
      <bottom style="medium"/>
    </border>
    <border>
      <left>
        <color indexed="63"/>
      </left>
      <right style="medium">
        <color indexed="8"/>
      </right>
      <top>
        <color indexed="63"/>
      </top>
      <bottom style="medium"/>
    </border>
    <border>
      <left style="hair"/>
      <right>
        <color indexed="63"/>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hair">
        <color indexed="8"/>
      </right>
      <top>
        <color indexed="63"/>
      </top>
      <bottom style="medium"/>
    </border>
    <border>
      <left style="hair">
        <color indexed="8"/>
      </left>
      <right style="hair">
        <color indexed="8"/>
      </right>
      <top>
        <color indexed="63"/>
      </top>
      <bottom style="medium"/>
    </border>
    <border>
      <left style="hair">
        <color indexed="8"/>
      </left>
      <right style="medium">
        <color indexed="8"/>
      </right>
      <top>
        <color indexed="63"/>
      </top>
      <bottom style="medium"/>
    </border>
    <border>
      <left>
        <color indexed="63"/>
      </left>
      <right style="medium">
        <color indexed="8"/>
      </right>
      <top style="medium"/>
      <bottom style="thin">
        <color indexed="8"/>
      </bottom>
    </border>
    <border>
      <left style="thin">
        <color indexed="8"/>
      </left>
      <right>
        <color indexed="63"/>
      </right>
      <top style="thin">
        <color indexed="8"/>
      </top>
      <bottom style="thin"/>
    </border>
    <border>
      <left>
        <color indexed="63"/>
      </left>
      <right style="medium">
        <color indexed="8"/>
      </right>
      <top style="thin">
        <color indexed="8"/>
      </top>
      <bottom style="thin">
        <color indexed="8"/>
      </bottom>
    </border>
    <border>
      <left>
        <color indexed="63"/>
      </left>
      <right style="hair">
        <color indexed="8"/>
      </right>
      <top style="thin">
        <color indexed="8"/>
      </top>
      <bottom>
        <color indexed="63"/>
      </bottom>
    </border>
  </borders>
  <cellStyleXfs count="63">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250">
    <xf numFmtId="0" fontId="0" fillId="0" borderId="0" xfId="0" applyAlignment="1">
      <alignment/>
    </xf>
    <xf numFmtId="0" fontId="4"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xf>
    <xf numFmtId="187" fontId="4" fillId="0" borderId="0" xfId="15" applyNumberFormat="1" applyFont="1" applyFill="1" applyAlignment="1">
      <alignment vertical="center"/>
    </xf>
    <xf numFmtId="0" fontId="7" fillId="0" borderId="0" xfId="0" applyFont="1" applyFill="1" applyBorder="1" applyAlignment="1">
      <alignment vertical="center"/>
    </xf>
    <xf numFmtId="0" fontId="1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11" fillId="0" borderId="0" xfId="0" applyFont="1" applyFill="1" applyBorder="1" applyAlignment="1">
      <alignment horizontal="right" vertical="center"/>
    </xf>
    <xf numFmtId="0" fontId="13" fillId="0" borderId="0" xfId="0" applyFont="1" applyFill="1" applyAlignment="1">
      <alignment vertical="top"/>
    </xf>
    <xf numFmtId="187" fontId="4" fillId="0" borderId="0" xfId="15" applyNumberFormat="1" applyFont="1" applyFill="1" applyAlignment="1">
      <alignment horizontal="center"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3" fontId="3" fillId="0" borderId="11" xfId="0" applyNumberFormat="1" applyFont="1" applyFill="1" applyBorder="1" applyAlignment="1">
      <alignment vertical="center"/>
    </xf>
    <xf numFmtId="3" fontId="3" fillId="0" borderId="13" xfId="0" applyNumberFormat="1" applyFont="1" applyFill="1" applyBorder="1" applyAlignment="1">
      <alignment vertical="center"/>
    </xf>
    <xf numFmtId="3" fontId="3" fillId="0" borderId="12" xfId="0" applyNumberFormat="1"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Border="1" applyAlignment="1">
      <alignment vertical="center"/>
    </xf>
    <xf numFmtId="0" fontId="3" fillId="0" borderId="17" xfId="0" applyFont="1" applyFill="1" applyBorder="1" applyAlignment="1">
      <alignment vertical="center"/>
    </xf>
    <xf numFmtId="3" fontId="3" fillId="0" borderId="0" xfId="0" applyNumberFormat="1" applyFont="1" applyFill="1" applyBorder="1" applyAlignment="1">
      <alignment vertical="center"/>
    </xf>
    <xf numFmtId="3" fontId="3" fillId="0" borderId="18" xfId="0" applyNumberFormat="1" applyFont="1" applyFill="1" applyBorder="1" applyAlignment="1">
      <alignment vertical="center"/>
    </xf>
    <xf numFmtId="3" fontId="3" fillId="0" borderId="17" xfId="0" applyNumberFormat="1" applyFont="1" applyFill="1" applyBorder="1" applyAlignment="1">
      <alignment vertical="center"/>
    </xf>
    <xf numFmtId="181" fontId="3" fillId="0" borderId="19" xfId="0" applyNumberFormat="1" applyFont="1" applyFill="1" applyBorder="1" applyAlignment="1">
      <alignment vertical="center"/>
    </xf>
    <xf numFmtId="181" fontId="3" fillId="0" borderId="0" xfId="0" applyNumberFormat="1" applyFont="1" applyFill="1" applyBorder="1" applyAlignment="1">
      <alignment vertical="center"/>
    </xf>
    <xf numFmtId="181" fontId="3" fillId="0" borderId="20" xfId="0" applyNumberFormat="1"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quotePrefix="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4" fillId="0" borderId="31" xfId="0" applyFont="1" applyFill="1" applyBorder="1" applyAlignment="1">
      <alignment vertical="center"/>
    </xf>
    <xf numFmtId="0" fontId="4" fillId="0" borderId="0" xfId="0" applyFont="1" applyFill="1" applyBorder="1" applyAlignment="1">
      <alignment vertical="center"/>
    </xf>
    <xf numFmtId="0" fontId="4" fillId="0" borderId="17" xfId="0" applyFont="1" applyFill="1" applyBorder="1" applyAlignment="1">
      <alignment vertical="center"/>
    </xf>
    <xf numFmtId="181" fontId="4" fillId="0" borderId="19" xfId="0" applyNumberFormat="1" applyFont="1" applyFill="1" applyBorder="1" applyAlignment="1">
      <alignment horizontal="right" vertical="center"/>
    </xf>
    <xf numFmtId="181" fontId="4" fillId="0" borderId="0" xfId="0" applyNumberFormat="1" applyFont="1" applyFill="1" applyBorder="1" applyAlignment="1">
      <alignment horizontal="right" vertical="center"/>
    </xf>
    <xf numFmtId="181" fontId="4" fillId="0" borderId="17" xfId="0" applyNumberFormat="1" applyFont="1" applyFill="1" applyBorder="1" applyAlignment="1">
      <alignment horizontal="right"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6" xfId="0" applyFont="1" applyFill="1" applyBorder="1" applyAlignment="1">
      <alignment horizontal="center" vertical="center"/>
    </xf>
    <xf numFmtId="0" fontId="8" fillId="0" borderId="37" xfId="0" applyFont="1" applyFill="1" applyBorder="1" applyAlignment="1">
      <alignment vertical="center"/>
    </xf>
    <xf numFmtId="0" fontId="8" fillId="0" borderId="28" xfId="0" applyFont="1" applyFill="1" applyBorder="1" applyAlignment="1">
      <alignment vertical="center"/>
    </xf>
    <xf numFmtId="0" fontId="8" fillId="0" borderId="29" xfId="0" applyFont="1" applyFill="1" applyBorder="1" applyAlignment="1">
      <alignment vertical="center"/>
    </xf>
    <xf numFmtId="0" fontId="8" fillId="0" borderId="31" xfId="0" applyFont="1" applyFill="1" applyBorder="1" applyAlignment="1">
      <alignment vertical="center"/>
    </xf>
    <xf numFmtId="0" fontId="8" fillId="0" borderId="0" xfId="0" applyFont="1" applyFill="1" applyBorder="1" applyAlignment="1">
      <alignment vertical="center"/>
    </xf>
    <xf numFmtId="0" fontId="8" fillId="0" borderId="17" xfId="0" applyFont="1" applyFill="1" applyBorder="1" applyAlignment="1">
      <alignment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181" fontId="4" fillId="0" borderId="19" xfId="0" applyNumberFormat="1" applyFont="1" applyFill="1" applyBorder="1" applyAlignment="1">
      <alignment vertical="center"/>
    </xf>
    <xf numFmtId="181" fontId="4" fillId="0" borderId="0" xfId="0" applyNumberFormat="1" applyFont="1" applyFill="1" applyBorder="1" applyAlignment="1">
      <alignment vertical="center"/>
    </xf>
    <xf numFmtId="181" fontId="4" fillId="0" borderId="17" xfId="0" applyNumberFormat="1" applyFont="1" applyFill="1" applyBorder="1" applyAlignment="1">
      <alignment vertical="center"/>
    </xf>
    <xf numFmtId="0" fontId="11" fillId="0" borderId="31" xfId="0" applyFont="1" applyFill="1" applyBorder="1" applyAlignment="1">
      <alignment vertical="center"/>
    </xf>
    <xf numFmtId="0" fontId="11" fillId="0" borderId="0" xfId="0" applyFont="1" applyFill="1" applyBorder="1" applyAlignment="1">
      <alignment vertical="center"/>
    </xf>
    <xf numFmtId="0" fontId="11" fillId="0" borderId="17" xfId="0" applyFont="1" applyFill="1" applyBorder="1" applyAlignment="1">
      <alignment vertical="center"/>
    </xf>
    <xf numFmtId="38" fontId="4" fillId="0" borderId="0" xfId="19" applyFont="1" applyFill="1" applyBorder="1" applyAlignment="1">
      <alignment vertical="center"/>
    </xf>
    <xf numFmtId="38" fontId="4" fillId="0" borderId="41" xfId="19" applyFont="1" applyFill="1" applyBorder="1" applyAlignment="1">
      <alignment vertical="center"/>
    </xf>
    <xf numFmtId="38" fontId="4" fillId="0" borderId="17" xfId="19" applyFont="1" applyFill="1" applyBorder="1" applyAlignment="1">
      <alignment vertical="center"/>
    </xf>
    <xf numFmtId="0" fontId="4" fillId="0" borderId="31" xfId="0" applyFont="1" applyFill="1" applyBorder="1" applyAlignment="1">
      <alignment horizontal="left" vertical="center"/>
    </xf>
    <xf numFmtId="0" fontId="4" fillId="0" borderId="0" xfId="0" applyFont="1" applyFill="1" applyBorder="1" applyAlignment="1">
      <alignment horizontal="left" vertical="center"/>
    </xf>
    <xf numFmtId="0" fontId="4" fillId="0" borderId="17" xfId="0" applyFont="1" applyFill="1" applyBorder="1" applyAlignment="1">
      <alignment horizontal="left" vertical="center"/>
    </xf>
    <xf numFmtId="0" fontId="12" fillId="0" borderId="31"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7" xfId="0" applyFont="1" applyFill="1" applyBorder="1" applyAlignment="1">
      <alignment horizontal="left" vertical="center"/>
    </xf>
    <xf numFmtId="0" fontId="9" fillId="0" borderId="31" xfId="0" applyFont="1" applyFill="1" applyBorder="1" applyAlignment="1">
      <alignment vertical="center"/>
    </xf>
    <xf numFmtId="0" fontId="9" fillId="0" borderId="0" xfId="0" applyFont="1" applyFill="1" applyBorder="1" applyAlignment="1">
      <alignment vertical="center"/>
    </xf>
    <xf numFmtId="0" fontId="9" fillId="0" borderId="17" xfId="0" applyFont="1" applyFill="1" applyBorder="1" applyAlignment="1">
      <alignment vertical="center"/>
    </xf>
    <xf numFmtId="0" fontId="4" fillId="0" borderId="42" xfId="0" applyFont="1" applyFill="1" applyBorder="1" applyAlignment="1">
      <alignment horizontal="center" vertical="center"/>
    </xf>
    <xf numFmtId="0" fontId="4" fillId="0" borderId="43" xfId="0" applyFont="1" applyFill="1" applyBorder="1" applyAlignment="1" quotePrefix="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vertical="center"/>
    </xf>
    <xf numFmtId="0" fontId="4" fillId="0" borderId="46" xfId="0" applyFont="1" applyFill="1" applyBorder="1" applyAlignment="1">
      <alignment vertical="center"/>
    </xf>
    <xf numFmtId="0" fontId="4" fillId="0" borderId="47" xfId="0" applyFont="1" applyFill="1" applyBorder="1" applyAlignment="1">
      <alignment vertical="center"/>
    </xf>
    <xf numFmtId="38" fontId="4" fillId="0" borderId="0" xfId="19" applyFont="1" applyFill="1" applyBorder="1" applyAlignment="1">
      <alignment horizontal="right" vertical="center"/>
    </xf>
    <xf numFmtId="0" fontId="0" fillId="0" borderId="0" xfId="0" applyFont="1" applyFill="1" applyBorder="1" applyAlignment="1">
      <alignment/>
    </xf>
    <xf numFmtId="38" fontId="4" fillId="0" borderId="48" xfId="19" applyFont="1" applyFill="1" applyBorder="1" applyAlignment="1">
      <alignment horizontal="right" vertical="center"/>
    </xf>
    <xf numFmtId="38" fontId="4" fillId="0" borderId="46" xfId="19" applyFont="1" applyFill="1" applyBorder="1" applyAlignment="1">
      <alignment horizontal="right" vertical="center"/>
    </xf>
    <xf numFmtId="38" fontId="4" fillId="0" borderId="47" xfId="19" applyFont="1" applyFill="1" applyBorder="1" applyAlignment="1">
      <alignment horizontal="right" vertical="center"/>
    </xf>
    <xf numFmtId="0" fontId="12" fillId="0" borderId="31" xfId="0" applyFont="1" applyFill="1" applyBorder="1" applyAlignment="1">
      <alignment vertical="center"/>
    </xf>
    <xf numFmtId="0" fontId="12" fillId="0" borderId="0" xfId="0" applyFont="1" applyFill="1" applyBorder="1" applyAlignment="1">
      <alignment vertical="center"/>
    </xf>
    <xf numFmtId="0" fontId="12" fillId="0" borderId="17" xfId="0" applyFont="1" applyFill="1" applyBorder="1" applyAlignment="1">
      <alignment vertical="center"/>
    </xf>
    <xf numFmtId="183" fontId="4" fillId="0" borderId="0" xfId="19" applyNumberFormat="1" applyFont="1" applyFill="1" applyBorder="1" applyAlignment="1">
      <alignment horizontal="right" vertical="center"/>
    </xf>
    <xf numFmtId="0" fontId="9" fillId="0" borderId="37" xfId="0" applyFont="1" applyFill="1" applyBorder="1" applyAlignment="1">
      <alignment vertical="center"/>
    </xf>
    <xf numFmtId="0" fontId="9" fillId="0" borderId="28" xfId="0" applyFont="1" applyFill="1" applyBorder="1" applyAlignment="1">
      <alignment vertical="center"/>
    </xf>
    <xf numFmtId="0" fontId="9" fillId="0" borderId="29" xfId="0" applyFont="1" applyFill="1" applyBorder="1" applyAlignment="1">
      <alignment vertical="center"/>
    </xf>
    <xf numFmtId="0" fontId="5" fillId="0" borderId="0" xfId="0" applyFont="1" applyFill="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36"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quotePrefix="1">
      <alignment horizontal="center" vertical="center"/>
    </xf>
    <xf numFmtId="0" fontId="4" fillId="0" borderId="61" xfId="0" applyFont="1" applyFill="1" applyBorder="1" applyAlignment="1">
      <alignment horizontal="center" vertical="center"/>
    </xf>
    <xf numFmtId="38" fontId="8" fillId="0" borderId="0" xfId="19" applyFont="1" applyFill="1" applyBorder="1" applyAlignment="1">
      <alignment horizontal="right" vertical="center"/>
    </xf>
    <xf numFmtId="38" fontId="8" fillId="0" borderId="62" xfId="19" applyFont="1" applyFill="1" applyBorder="1" applyAlignment="1">
      <alignment horizontal="right" vertical="center"/>
    </xf>
    <xf numFmtId="38" fontId="8" fillId="0" borderId="63" xfId="19" applyFont="1" applyFill="1" applyBorder="1" applyAlignment="1">
      <alignment horizontal="right" vertical="center"/>
    </xf>
    <xf numFmtId="38" fontId="8" fillId="0" borderId="64" xfId="19" applyFont="1" applyFill="1" applyBorder="1" applyAlignment="1">
      <alignment horizontal="right" vertical="center"/>
    </xf>
    <xf numFmtId="38" fontId="8" fillId="0" borderId="41" xfId="19" applyFont="1" applyFill="1" applyBorder="1" applyAlignment="1">
      <alignment horizontal="right" vertical="center"/>
    </xf>
    <xf numFmtId="38" fontId="8" fillId="0" borderId="17" xfId="19" applyFont="1" applyFill="1" applyBorder="1" applyAlignment="1">
      <alignment horizontal="right" vertical="center"/>
    </xf>
    <xf numFmtId="181" fontId="9" fillId="0" borderId="19" xfId="0" applyNumberFormat="1" applyFont="1" applyFill="1" applyBorder="1" applyAlignment="1">
      <alignment horizontal="right" vertical="center"/>
    </xf>
    <xf numFmtId="181" fontId="9" fillId="0" borderId="0" xfId="0" applyNumberFormat="1" applyFont="1" applyFill="1" applyBorder="1" applyAlignment="1">
      <alignment horizontal="right" vertical="center"/>
    </xf>
    <xf numFmtId="181" fontId="9" fillId="0" borderId="17" xfId="0" applyNumberFormat="1" applyFont="1" applyFill="1" applyBorder="1" applyAlignment="1">
      <alignment horizontal="right" vertical="center"/>
    </xf>
    <xf numFmtId="179" fontId="9" fillId="0" borderId="65" xfId="0" applyNumberFormat="1" applyFont="1" applyFill="1" applyBorder="1" applyAlignment="1">
      <alignment horizontal="right" vertical="center"/>
    </xf>
    <xf numFmtId="179" fontId="9" fillId="0" borderId="66" xfId="0" applyNumberFormat="1" applyFont="1" applyFill="1" applyBorder="1" applyAlignment="1">
      <alignment horizontal="right" vertical="center"/>
    </xf>
    <xf numFmtId="179" fontId="9" fillId="0" borderId="67" xfId="0" applyNumberFormat="1" applyFont="1" applyFill="1" applyBorder="1" applyAlignment="1">
      <alignment horizontal="right" vertical="center"/>
    </xf>
    <xf numFmtId="179" fontId="9" fillId="0" borderId="68" xfId="0" applyNumberFormat="1" applyFont="1" applyFill="1" applyBorder="1" applyAlignment="1">
      <alignment horizontal="right" vertical="center"/>
    </xf>
    <xf numFmtId="179" fontId="9" fillId="0" borderId="69" xfId="0" applyNumberFormat="1" applyFont="1" applyFill="1" applyBorder="1" applyAlignment="1">
      <alignment horizontal="right" vertical="center"/>
    </xf>
    <xf numFmtId="0" fontId="12" fillId="0" borderId="21" xfId="0" applyFont="1" applyFill="1" applyBorder="1" applyAlignment="1">
      <alignment horizontal="center" vertical="center" wrapText="1"/>
    </xf>
    <xf numFmtId="0" fontId="12" fillId="0" borderId="23" xfId="0" applyFont="1" applyFill="1" applyBorder="1" applyAlignment="1">
      <alignment horizontal="center" vertical="center" wrapText="1"/>
    </xf>
    <xf numFmtId="179" fontId="4" fillId="0" borderId="19" xfId="0"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179" fontId="4" fillId="0" borderId="70" xfId="0" applyNumberFormat="1" applyFont="1" applyFill="1" applyBorder="1" applyAlignment="1">
      <alignment horizontal="right" vertical="center"/>
    </xf>
    <xf numFmtId="179" fontId="4" fillId="0" borderId="18" xfId="0" applyNumberFormat="1" applyFont="1" applyFill="1" applyBorder="1" applyAlignment="1">
      <alignment horizontal="right" vertical="center"/>
    </xf>
    <xf numFmtId="179" fontId="4" fillId="0" borderId="20" xfId="0" applyNumberFormat="1" applyFont="1" applyFill="1" applyBorder="1" applyAlignment="1">
      <alignment horizontal="right" vertical="center"/>
    </xf>
    <xf numFmtId="38" fontId="4" fillId="0" borderId="41" xfId="19" applyFont="1" applyFill="1" applyBorder="1" applyAlignment="1">
      <alignment horizontal="right" vertical="center"/>
    </xf>
    <xf numFmtId="38" fontId="4" fillId="0" borderId="17" xfId="19" applyFont="1" applyFill="1" applyBorder="1" applyAlignment="1">
      <alignment horizontal="right" vertical="center"/>
    </xf>
    <xf numFmtId="179" fontId="4" fillId="0" borderId="67" xfId="0" applyNumberFormat="1" applyFont="1" applyFill="1" applyBorder="1" applyAlignment="1">
      <alignment horizontal="right" vertical="center"/>
    </xf>
    <xf numFmtId="179" fontId="4" fillId="0" borderId="68" xfId="0" applyNumberFormat="1" applyFont="1" applyFill="1" applyBorder="1" applyAlignment="1">
      <alignment horizontal="right" vertical="center"/>
    </xf>
    <xf numFmtId="179" fontId="4" fillId="0" borderId="69" xfId="0" applyNumberFormat="1" applyFont="1" applyFill="1" applyBorder="1" applyAlignment="1">
      <alignment horizontal="right" vertical="center"/>
    </xf>
    <xf numFmtId="179" fontId="8" fillId="0" borderId="67" xfId="0" applyNumberFormat="1" applyFont="1" applyFill="1" applyBorder="1" applyAlignment="1">
      <alignment horizontal="right" vertical="center"/>
    </xf>
    <xf numFmtId="179" fontId="8" fillId="0" borderId="68" xfId="0" applyNumberFormat="1" applyFont="1" applyFill="1" applyBorder="1" applyAlignment="1">
      <alignment horizontal="right" vertical="center"/>
    </xf>
    <xf numFmtId="179" fontId="8" fillId="0" borderId="69" xfId="0" applyNumberFormat="1" applyFont="1" applyFill="1" applyBorder="1" applyAlignment="1">
      <alignment horizontal="right" vertical="center"/>
    </xf>
    <xf numFmtId="181" fontId="8" fillId="0" borderId="19" xfId="0" applyNumberFormat="1" applyFont="1" applyFill="1" applyBorder="1" applyAlignment="1">
      <alignment horizontal="right" vertical="center"/>
    </xf>
    <xf numFmtId="181" fontId="8" fillId="0" borderId="0" xfId="0" applyNumberFormat="1" applyFont="1" applyFill="1" applyBorder="1" applyAlignment="1">
      <alignment horizontal="right" vertical="center"/>
    </xf>
    <xf numFmtId="181" fontId="8" fillId="0" borderId="17" xfId="0" applyNumberFormat="1" applyFont="1" applyFill="1" applyBorder="1" applyAlignment="1">
      <alignment horizontal="right" vertical="center"/>
    </xf>
    <xf numFmtId="0" fontId="0" fillId="0" borderId="17" xfId="0" applyFont="1" applyFill="1" applyBorder="1" applyAlignment="1">
      <alignment/>
    </xf>
    <xf numFmtId="179" fontId="0" fillId="0" borderId="0" xfId="0" applyNumberFormat="1" applyFont="1" applyFill="1" applyBorder="1" applyAlignment="1">
      <alignment/>
    </xf>
    <xf numFmtId="179" fontId="0" fillId="0" borderId="70" xfId="0" applyNumberFormat="1" applyFont="1" applyFill="1" applyBorder="1" applyAlignment="1">
      <alignment/>
    </xf>
    <xf numFmtId="179" fontId="0" fillId="0" borderId="20" xfId="0" applyNumberFormat="1" applyFont="1" applyFill="1" applyBorder="1" applyAlignment="1">
      <alignment/>
    </xf>
    <xf numFmtId="0" fontId="0" fillId="0" borderId="41" xfId="0" applyFont="1" applyFill="1" applyBorder="1" applyAlignment="1">
      <alignment/>
    </xf>
    <xf numFmtId="181" fontId="10" fillId="0" borderId="0" xfId="0" applyNumberFormat="1" applyFont="1" applyFill="1" applyBorder="1" applyAlignment="1">
      <alignment horizontal="right"/>
    </xf>
    <xf numFmtId="181" fontId="10" fillId="0" borderId="17" xfId="0" applyNumberFormat="1" applyFont="1" applyFill="1" applyBorder="1" applyAlignment="1">
      <alignment horizontal="right"/>
    </xf>
    <xf numFmtId="181" fontId="10" fillId="0" borderId="19" xfId="0" applyNumberFormat="1" applyFont="1" applyFill="1" applyBorder="1" applyAlignment="1">
      <alignment horizontal="right"/>
    </xf>
    <xf numFmtId="179" fontId="8" fillId="0" borderId="19"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179" fontId="8" fillId="0" borderId="70" xfId="0" applyNumberFormat="1" applyFont="1" applyFill="1" applyBorder="1" applyAlignment="1">
      <alignment horizontal="right" vertical="center"/>
    </xf>
    <xf numFmtId="179" fontId="8" fillId="0" borderId="18" xfId="0" applyNumberFormat="1" applyFont="1" applyFill="1" applyBorder="1" applyAlignment="1">
      <alignment horizontal="right" vertical="center"/>
    </xf>
    <xf numFmtId="179" fontId="8" fillId="0" borderId="20" xfId="0" applyNumberFormat="1" applyFont="1" applyFill="1" applyBorder="1" applyAlignment="1">
      <alignment horizontal="right" vertical="center"/>
    </xf>
    <xf numFmtId="0" fontId="0" fillId="0" borderId="0" xfId="0" applyFont="1" applyFill="1" applyBorder="1" applyAlignment="1">
      <alignment/>
    </xf>
    <xf numFmtId="0" fontId="0" fillId="0" borderId="17" xfId="0" applyFont="1" applyFill="1" applyBorder="1" applyAlignment="1">
      <alignment/>
    </xf>
    <xf numFmtId="179" fontId="4" fillId="0" borderId="67" xfId="0" applyNumberFormat="1" applyFont="1" applyFill="1" applyBorder="1" applyAlignment="1">
      <alignment vertical="center"/>
    </xf>
    <xf numFmtId="179" fontId="4" fillId="0" borderId="68" xfId="0" applyNumberFormat="1" applyFont="1" applyFill="1" applyBorder="1" applyAlignment="1">
      <alignment vertical="center"/>
    </xf>
    <xf numFmtId="179" fontId="4" fillId="0" borderId="69" xfId="0" applyNumberFormat="1" applyFont="1" applyFill="1" applyBorder="1" applyAlignment="1">
      <alignment vertical="center"/>
    </xf>
    <xf numFmtId="177" fontId="4" fillId="0" borderId="67" xfId="0" applyNumberFormat="1" applyFont="1" applyFill="1" applyBorder="1" applyAlignment="1">
      <alignment vertical="center"/>
    </xf>
    <xf numFmtId="177" fontId="4" fillId="0" borderId="68" xfId="0" applyNumberFormat="1" applyFont="1" applyFill="1" applyBorder="1" applyAlignment="1">
      <alignment vertical="center"/>
    </xf>
    <xf numFmtId="177" fontId="4" fillId="0" borderId="69" xfId="0" applyNumberFormat="1" applyFont="1" applyFill="1" applyBorder="1" applyAlignment="1">
      <alignment vertical="center"/>
    </xf>
    <xf numFmtId="182" fontId="4" fillId="0" borderId="19" xfId="0" applyNumberFormat="1" applyFont="1" applyFill="1" applyBorder="1" applyAlignment="1">
      <alignment horizontal="right" vertical="center"/>
    </xf>
    <xf numFmtId="182" fontId="0" fillId="0" borderId="0" xfId="0" applyNumberFormat="1" applyFont="1" applyFill="1" applyBorder="1" applyAlignment="1">
      <alignment/>
    </xf>
    <xf numFmtId="182" fontId="0" fillId="0" borderId="17" xfId="0" applyNumberFormat="1" applyFont="1" applyFill="1" applyBorder="1" applyAlignment="1">
      <alignment/>
    </xf>
    <xf numFmtId="177" fontId="4" fillId="0" borderId="67" xfId="0" applyNumberFormat="1" applyFont="1" applyFill="1" applyBorder="1" applyAlignment="1">
      <alignment horizontal="right" vertical="center"/>
    </xf>
    <xf numFmtId="177" fontId="4" fillId="0" borderId="68" xfId="0" applyNumberFormat="1" applyFont="1" applyFill="1" applyBorder="1" applyAlignment="1">
      <alignment horizontal="right" vertical="center"/>
    </xf>
    <xf numFmtId="177" fontId="4" fillId="0" borderId="69" xfId="0" applyNumberFormat="1" applyFont="1" applyFill="1" applyBorder="1" applyAlignment="1">
      <alignment horizontal="right" vertical="center"/>
    </xf>
    <xf numFmtId="182" fontId="4" fillId="0" borderId="19" xfId="0" applyNumberFormat="1" applyFont="1" applyFill="1" applyBorder="1" applyAlignment="1">
      <alignment vertical="center"/>
    </xf>
    <xf numFmtId="182" fontId="4" fillId="0" borderId="0" xfId="0" applyNumberFormat="1" applyFont="1" applyFill="1" applyBorder="1" applyAlignment="1">
      <alignment vertical="center"/>
    </xf>
    <xf numFmtId="182" fontId="4" fillId="0" borderId="17" xfId="0" applyNumberFormat="1" applyFont="1" applyFill="1" applyBorder="1" applyAlignment="1">
      <alignment vertical="center"/>
    </xf>
    <xf numFmtId="177" fontId="8" fillId="0" borderId="67" xfId="0" applyNumberFormat="1" applyFont="1" applyFill="1" applyBorder="1" applyAlignment="1">
      <alignment vertical="center"/>
    </xf>
    <xf numFmtId="177" fontId="8" fillId="0" borderId="68" xfId="0" applyNumberFormat="1" applyFont="1" applyFill="1" applyBorder="1" applyAlignment="1">
      <alignment vertical="center"/>
    </xf>
    <xf numFmtId="177" fontId="8" fillId="0" borderId="69" xfId="0" applyNumberFormat="1" applyFont="1" applyFill="1" applyBorder="1" applyAlignment="1">
      <alignment vertical="center"/>
    </xf>
    <xf numFmtId="182" fontId="4" fillId="0" borderId="71" xfId="0" applyNumberFormat="1" applyFont="1" applyFill="1" applyBorder="1" applyAlignment="1">
      <alignment horizontal="right" vertical="center"/>
    </xf>
    <xf numFmtId="182" fontId="4" fillId="0" borderId="46" xfId="0" applyNumberFormat="1" applyFont="1" applyFill="1" applyBorder="1" applyAlignment="1">
      <alignment horizontal="right" vertical="center"/>
    </xf>
    <xf numFmtId="182" fontId="4" fillId="0" borderId="47" xfId="0" applyNumberFormat="1" applyFont="1" applyFill="1" applyBorder="1" applyAlignment="1">
      <alignment horizontal="right" vertical="center"/>
    </xf>
    <xf numFmtId="38" fontId="4" fillId="0" borderId="71" xfId="19" applyFont="1" applyFill="1" applyBorder="1" applyAlignment="1">
      <alignment horizontal="right" vertical="center"/>
    </xf>
    <xf numFmtId="38" fontId="9" fillId="0" borderId="0" xfId="19" applyFont="1" applyFill="1" applyBorder="1" applyAlignment="1">
      <alignment horizontal="right" vertical="center"/>
    </xf>
    <xf numFmtId="38" fontId="9" fillId="0" borderId="41" xfId="19" applyFont="1" applyFill="1" applyBorder="1" applyAlignment="1">
      <alignment horizontal="right" vertical="center"/>
    </xf>
    <xf numFmtId="181" fontId="10" fillId="0" borderId="0" xfId="0" applyNumberFormat="1" applyFont="1" applyFill="1" applyBorder="1" applyAlignment="1">
      <alignment/>
    </xf>
    <xf numFmtId="181" fontId="10" fillId="0" borderId="17" xfId="0" applyNumberFormat="1" applyFont="1" applyFill="1" applyBorder="1" applyAlignment="1">
      <alignment/>
    </xf>
    <xf numFmtId="182" fontId="4" fillId="0" borderId="0" xfId="0" applyNumberFormat="1" applyFont="1" applyFill="1" applyBorder="1" applyAlignment="1">
      <alignment horizontal="right" vertical="center"/>
    </xf>
    <xf numFmtId="182" fontId="4" fillId="0" borderId="17" xfId="0" applyNumberFormat="1" applyFont="1" applyFill="1" applyBorder="1" applyAlignment="1">
      <alignment horizontal="right" vertical="center"/>
    </xf>
    <xf numFmtId="183" fontId="4" fillId="0" borderId="41" xfId="19" applyNumberFormat="1" applyFont="1" applyFill="1" applyBorder="1" applyAlignment="1">
      <alignment horizontal="right" vertical="center"/>
    </xf>
    <xf numFmtId="183" fontId="4" fillId="0" borderId="17" xfId="19" applyNumberFormat="1" applyFont="1" applyFill="1" applyBorder="1" applyAlignment="1">
      <alignment horizontal="right" vertical="center"/>
    </xf>
    <xf numFmtId="180" fontId="4" fillId="0" borderId="19" xfId="0" applyNumberFormat="1" applyFont="1" applyFill="1" applyBorder="1" applyAlignment="1">
      <alignment horizontal="right" vertical="center"/>
    </xf>
    <xf numFmtId="180" fontId="4" fillId="0" borderId="0" xfId="0" applyNumberFormat="1" applyFont="1" applyFill="1" applyBorder="1" applyAlignment="1">
      <alignment horizontal="right" vertical="center"/>
    </xf>
    <xf numFmtId="180" fontId="4" fillId="0" borderId="17" xfId="0" applyNumberFormat="1" applyFont="1" applyFill="1" applyBorder="1" applyAlignment="1">
      <alignment horizontal="right" vertical="center"/>
    </xf>
    <xf numFmtId="180" fontId="4" fillId="0" borderId="67" xfId="0" applyNumberFormat="1" applyFont="1" applyFill="1" applyBorder="1" applyAlignment="1">
      <alignment horizontal="right" vertical="center"/>
    </xf>
    <xf numFmtId="180" fontId="4" fillId="0" borderId="68" xfId="0" applyNumberFormat="1" applyFont="1" applyFill="1" applyBorder="1" applyAlignment="1">
      <alignment horizontal="right" vertical="center"/>
    </xf>
    <xf numFmtId="180" fontId="4" fillId="0" borderId="69" xfId="0" applyNumberFormat="1" applyFont="1" applyFill="1" applyBorder="1" applyAlignment="1">
      <alignment horizontal="right" vertical="center"/>
    </xf>
    <xf numFmtId="0" fontId="4" fillId="0" borderId="71" xfId="0" applyFont="1" applyFill="1" applyBorder="1" applyAlignment="1">
      <alignment horizontal="right" vertical="center"/>
    </xf>
    <xf numFmtId="0" fontId="0" fillId="0" borderId="46" xfId="0" applyFont="1" applyFill="1" applyBorder="1" applyAlignment="1">
      <alignment/>
    </xf>
    <xf numFmtId="0" fontId="0" fillId="0" borderId="72" xfId="0" applyFont="1" applyFill="1" applyBorder="1" applyAlignment="1">
      <alignment/>
    </xf>
    <xf numFmtId="0" fontId="4" fillId="0" borderId="73" xfId="0" applyFont="1" applyFill="1" applyBorder="1" applyAlignment="1">
      <alignment horizontal="right" vertical="center"/>
    </xf>
    <xf numFmtId="0" fontId="0" fillId="0" borderId="74" xfId="0" applyFont="1" applyFill="1" applyBorder="1" applyAlignment="1">
      <alignment/>
    </xf>
    <xf numFmtId="180" fontId="4" fillId="0" borderId="70" xfId="0" applyNumberFormat="1" applyFont="1" applyFill="1" applyBorder="1" applyAlignment="1">
      <alignment horizontal="right" vertical="center"/>
    </xf>
    <xf numFmtId="0" fontId="4" fillId="0" borderId="75" xfId="0" applyFont="1" applyFill="1" applyBorder="1" applyAlignment="1" quotePrefix="1">
      <alignment horizontal="center" vertical="center"/>
    </xf>
    <xf numFmtId="0" fontId="4" fillId="0" borderId="21" xfId="0" applyFont="1" applyFill="1" applyBorder="1" applyAlignment="1">
      <alignment horizontal="center" vertical="center"/>
    </xf>
    <xf numFmtId="180" fontId="8" fillId="0" borderId="76" xfId="0" applyNumberFormat="1" applyFont="1" applyFill="1" applyBorder="1" applyAlignment="1">
      <alignment horizontal="right" vertical="center"/>
    </xf>
    <xf numFmtId="180" fontId="8" fillId="0" borderId="67" xfId="0" applyNumberFormat="1" applyFont="1" applyFill="1" applyBorder="1" applyAlignment="1">
      <alignment horizontal="right" vertical="center"/>
    </xf>
    <xf numFmtId="180" fontId="8" fillId="0" borderId="68" xfId="0" applyNumberFormat="1" applyFont="1" applyFill="1" applyBorder="1" applyAlignment="1">
      <alignment horizontal="right" vertical="center"/>
    </xf>
    <xf numFmtId="180" fontId="8" fillId="0" borderId="77" xfId="0" applyNumberFormat="1" applyFont="1" applyFill="1" applyBorder="1" applyAlignment="1">
      <alignment horizontal="right" vertical="center"/>
    </xf>
    <xf numFmtId="180" fontId="8" fillId="0" borderId="69" xfId="0" applyNumberFormat="1" applyFont="1" applyFill="1" applyBorder="1" applyAlignment="1">
      <alignment horizontal="right" vertical="center"/>
    </xf>
    <xf numFmtId="183" fontId="8" fillId="0" borderId="0" xfId="19" applyNumberFormat="1" applyFont="1" applyFill="1" applyBorder="1" applyAlignment="1">
      <alignment horizontal="right" vertical="center"/>
    </xf>
    <xf numFmtId="183" fontId="8" fillId="0" borderId="62" xfId="19" applyNumberFormat="1" applyFont="1" applyFill="1" applyBorder="1" applyAlignment="1">
      <alignment horizontal="right" vertical="center"/>
    </xf>
    <xf numFmtId="183" fontId="8" fillId="0" borderId="63" xfId="19" applyNumberFormat="1" applyFont="1" applyFill="1" applyBorder="1" applyAlignment="1">
      <alignment horizontal="right" vertical="center"/>
    </xf>
    <xf numFmtId="183" fontId="8" fillId="0" borderId="64" xfId="19" applyNumberFormat="1" applyFont="1" applyFill="1" applyBorder="1" applyAlignment="1">
      <alignment horizontal="right" vertical="center"/>
    </xf>
    <xf numFmtId="183" fontId="8" fillId="0" borderId="41" xfId="19" applyNumberFormat="1" applyFont="1" applyFill="1" applyBorder="1" applyAlignment="1">
      <alignment horizontal="right" vertical="center"/>
    </xf>
    <xf numFmtId="183" fontId="8" fillId="0" borderId="17" xfId="19" applyNumberFormat="1" applyFont="1" applyFill="1" applyBorder="1" applyAlignment="1">
      <alignment horizontal="right" vertical="center"/>
    </xf>
    <xf numFmtId="180" fontId="8" fillId="0" borderId="78" xfId="0" applyNumberFormat="1" applyFont="1" applyFill="1" applyBorder="1" applyAlignment="1">
      <alignment horizontal="right" vertical="center"/>
    </xf>
    <xf numFmtId="180" fontId="8" fillId="0" borderId="28" xfId="0" applyNumberFormat="1" applyFont="1" applyFill="1" applyBorder="1" applyAlignment="1">
      <alignment horizontal="right" vertical="center"/>
    </xf>
    <xf numFmtId="180" fontId="8" fillId="0" borderId="29" xfId="0" applyNumberFormat="1" applyFont="1" applyFill="1" applyBorder="1" applyAlignment="1">
      <alignment horizontal="right" vertical="center"/>
    </xf>
    <xf numFmtId="180" fontId="8" fillId="0" borderId="19" xfId="0" applyNumberFormat="1" applyFont="1" applyFill="1" applyBorder="1" applyAlignment="1">
      <alignment horizontal="right" vertical="center"/>
    </xf>
    <xf numFmtId="180" fontId="8" fillId="0" borderId="0" xfId="0" applyNumberFormat="1" applyFont="1" applyFill="1" applyBorder="1" applyAlignment="1">
      <alignment horizontal="right" vertical="center"/>
    </xf>
    <xf numFmtId="180" fontId="8" fillId="0" borderId="17" xfId="0" applyNumberFormat="1" applyFont="1" applyFill="1" applyBorder="1" applyAlignment="1">
      <alignment horizontal="right" vertical="center"/>
    </xf>
    <xf numFmtId="183" fontId="4" fillId="0" borderId="0" xfId="0" applyNumberFormat="1" applyFont="1" applyFill="1" applyBorder="1" applyAlignment="1">
      <alignment horizontal="right" vertical="center"/>
    </xf>
    <xf numFmtId="183" fontId="4" fillId="0" borderId="41" xfId="0" applyNumberFormat="1" applyFont="1" applyFill="1" applyBorder="1" applyAlignment="1">
      <alignment horizontal="right" vertical="center"/>
    </xf>
    <xf numFmtId="183" fontId="4" fillId="0" borderId="17" xfId="0" applyNumberFormat="1" applyFont="1" applyFill="1" applyBorder="1" applyAlignment="1">
      <alignment horizontal="right" vertical="center"/>
    </xf>
    <xf numFmtId="180" fontId="8" fillId="0" borderId="19" xfId="15" applyNumberFormat="1" applyFont="1" applyFill="1" applyBorder="1" applyAlignment="1">
      <alignment horizontal="right" vertical="center"/>
    </xf>
    <xf numFmtId="0" fontId="8" fillId="0" borderId="0" xfId="15" applyNumberFormat="1" applyFont="1" applyFill="1" applyBorder="1" applyAlignment="1">
      <alignment horizontal="right" vertical="center"/>
    </xf>
    <xf numFmtId="0" fontId="8" fillId="0" borderId="17" xfId="15" applyNumberFormat="1" applyFont="1" applyFill="1" applyBorder="1" applyAlignment="1">
      <alignment horizontal="right" vertical="center"/>
    </xf>
    <xf numFmtId="0" fontId="13" fillId="0" borderId="0" xfId="0" applyFont="1" applyFill="1" applyAlignment="1">
      <alignment vertical="top" wrapText="1"/>
    </xf>
    <xf numFmtId="183" fontId="9" fillId="0" borderId="0" xfId="19" applyNumberFormat="1" applyFont="1" applyFill="1" applyBorder="1" applyAlignment="1">
      <alignment vertical="center"/>
    </xf>
    <xf numFmtId="183" fontId="9" fillId="0" borderId="41" xfId="19" applyNumberFormat="1" applyFont="1" applyFill="1" applyBorder="1" applyAlignment="1">
      <alignment vertical="center"/>
    </xf>
    <xf numFmtId="183" fontId="9" fillId="0" borderId="17" xfId="19" applyNumberFormat="1" applyFont="1" applyFill="1" applyBorder="1" applyAlignment="1">
      <alignment vertical="center"/>
    </xf>
    <xf numFmtId="178" fontId="4" fillId="0" borderId="46" xfId="0" applyNumberFormat="1" applyFont="1" applyFill="1" applyBorder="1" applyAlignment="1">
      <alignment horizontal="right" vertical="center"/>
    </xf>
    <xf numFmtId="178" fontId="4" fillId="0" borderId="48" xfId="0" applyNumberFormat="1" applyFont="1" applyFill="1" applyBorder="1" applyAlignment="1">
      <alignment horizontal="right" vertical="center"/>
    </xf>
    <xf numFmtId="178" fontId="4" fillId="0" borderId="47" xfId="0" applyNumberFormat="1" applyFont="1" applyFill="1" applyBorder="1" applyAlignment="1">
      <alignment horizontal="right" vertical="center"/>
    </xf>
    <xf numFmtId="0" fontId="4" fillId="0" borderId="46" xfId="0" applyFont="1" applyFill="1" applyBorder="1" applyAlignment="1">
      <alignment horizontal="right" vertical="center"/>
    </xf>
    <xf numFmtId="0" fontId="4" fillId="0" borderId="47" xfId="0" applyFont="1" applyFill="1" applyBorder="1" applyAlignment="1">
      <alignment horizontal="right" vertical="center"/>
    </xf>
    <xf numFmtId="0" fontId="4" fillId="0" borderId="79" xfId="0" applyFont="1" applyFill="1" applyBorder="1" applyAlignment="1">
      <alignment horizontal="right" vertical="center"/>
    </xf>
    <xf numFmtId="0" fontId="4" fillId="0" borderId="80" xfId="0" applyFont="1" applyFill="1" applyBorder="1" applyAlignment="1">
      <alignment horizontal="right" vertical="center"/>
    </xf>
    <xf numFmtId="0" fontId="4" fillId="0" borderId="72" xfId="0" applyFont="1" applyFill="1" applyBorder="1" applyAlignment="1">
      <alignment horizontal="right" vertical="center"/>
    </xf>
    <xf numFmtId="0" fontId="4" fillId="0" borderId="81" xfId="0" applyFont="1" applyFill="1" applyBorder="1" applyAlignment="1">
      <alignment horizontal="right" vertical="center"/>
    </xf>
    <xf numFmtId="0" fontId="4" fillId="0" borderId="82"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180" fontId="8" fillId="0" borderId="70" xfId="0" applyNumberFormat="1" applyFont="1" applyFill="1" applyBorder="1" applyAlignment="1">
      <alignment horizontal="right" vertical="center"/>
    </xf>
    <xf numFmtId="180" fontId="8" fillId="0" borderId="85" xfId="0" applyNumberFormat="1" applyFont="1" applyFill="1" applyBorder="1" applyAlignment="1">
      <alignment horizontal="right" vertical="center"/>
    </xf>
    <xf numFmtId="180" fontId="8" fillId="0" borderId="65" xfId="0" applyNumberFormat="1" applyFont="1" applyFill="1" applyBorder="1" applyAlignment="1">
      <alignment horizontal="right" vertical="center"/>
    </xf>
    <xf numFmtId="180" fontId="8" fillId="0" borderId="66" xfId="0" applyNumberFormat="1" applyFont="1" applyFill="1" applyBorder="1" applyAlignment="1">
      <alignment horizontal="right" vertical="center"/>
    </xf>
  </cellXfs>
  <cellStyles count="49">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Hyperlink" xfId="47"/>
    <cellStyle name="メモ" xfId="48"/>
    <cellStyle name="リンク セル" xfId="49"/>
    <cellStyle name="悪い" xfId="50"/>
    <cellStyle name="計算" xfId="51"/>
    <cellStyle name="警告文" xfId="52"/>
    <cellStyle name="見出し 1" xfId="53"/>
    <cellStyle name="見出し 2" xfId="54"/>
    <cellStyle name="見出し 3" xfId="55"/>
    <cellStyle name="見出し 4" xfId="56"/>
    <cellStyle name="集計" xfId="57"/>
    <cellStyle name="出力" xfId="58"/>
    <cellStyle name="説明文"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0:EO172"/>
  <sheetViews>
    <sheetView tabSelected="1" view="pageBreakPreview" zoomScale="80" zoomScaleNormal="80" zoomScaleSheetLayoutView="80" workbookViewId="0" topLeftCell="A1">
      <selection activeCell="A1" sqref="A1"/>
    </sheetView>
  </sheetViews>
  <sheetFormatPr defaultColWidth="1.25" defaultRowHeight="17.25" customHeight="1"/>
  <cols>
    <col min="1" max="104" width="1.25" style="1" customWidth="1"/>
    <col min="105" max="105" width="2.625" style="1" bestFit="1" customWidth="1"/>
    <col min="106" max="16384" width="1.25" style="1" customWidth="1"/>
  </cols>
  <sheetData>
    <row r="10" spans="1:91" ht="17.25" customHeight="1">
      <c r="A10" s="101" t="s">
        <v>39</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row>
    <row r="11" spans="1:91" ht="17.25" customHeight="1">
      <c r="A11" s="101"/>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row>
    <row r="12" spans="1:91" ht="17.25" customHeight="1">
      <c r="A12" s="101"/>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row>
    <row r="60" spans="1:91" ht="19.5" thickBot="1">
      <c r="A60" s="2" t="s">
        <v>29</v>
      </c>
      <c r="B60" s="3"/>
      <c r="C60" s="3"/>
      <c r="D60" s="3"/>
      <c r="E60" s="3"/>
      <c r="F60" s="3"/>
      <c r="G60" s="3"/>
      <c r="H60" s="3"/>
      <c r="I60" s="3"/>
      <c r="J60" s="3"/>
      <c r="K60" s="3"/>
      <c r="L60" s="3"/>
      <c r="M60" s="3"/>
      <c r="N60" s="3"/>
      <c r="O60" s="3"/>
      <c r="P60" s="3"/>
      <c r="Q60" s="3"/>
      <c r="R60" s="3"/>
      <c r="S60" s="3"/>
      <c r="T60" s="3"/>
      <c r="U60" s="3"/>
      <c r="V60" s="3"/>
      <c r="W60" s="3"/>
      <c r="X60" s="3"/>
      <c r="Y60" s="3"/>
      <c r="Z60" s="3"/>
      <c r="AA60" s="4"/>
      <c r="AB60" s="4"/>
      <c r="AC60" s="4"/>
      <c r="AD60" s="4"/>
      <c r="AE60" s="4"/>
      <c r="AF60" s="4"/>
      <c r="AG60" s="4"/>
      <c r="AH60" s="4"/>
      <c r="AI60" s="4"/>
      <c r="AJ60" s="4"/>
      <c r="AK60" s="4"/>
      <c r="AL60" s="4"/>
      <c r="AM60" s="4"/>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4"/>
      <c r="CB60" s="4"/>
      <c r="CC60" s="4"/>
      <c r="CD60" s="4"/>
      <c r="CE60" s="4"/>
      <c r="CF60" s="4"/>
      <c r="CG60" s="4"/>
      <c r="CH60" s="4"/>
      <c r="CI60" s="4"/>
      <c r="CJ60" s="4"/>
      <c r="CK60" s="4"/>
      <c r="CL60" s="4"/>
      <c r="CM60" s="4" t="s">
        <v>0</v>
      </c>
    </row>
    <row r="61" spans="1:91" ht="17.25" customHeight="1">
      <c r="A61" s="50" t="s">
        <v>1</v>
      </c>
      <c r="B61" s="51"/>
      <c r="C61" s="51"/>
      <c r="D61" s="51"/>
      <c r="E61" s="51"/>
      <c r="F61" s="51"/>
      <c r="G61" s="51"/>
      <c r="H61" s="51"/>
      <c r="I61" s="51"/>
      <c r="J61" s="51"/>
      <c r="K61" s="51"/>
      <c r="L61" s="51"/>
      <c r="M61" s="51"/>
      <c r="N61" s="51"/>
      <c r="O61" s="51"/>
      <c r="P61" s="51"/>
      <c r="Q61" s="51"/>
      <c r="R61" s="51"/>
      <c r="S61" s="51"/>
      <c r="T61" s="51"/>
      <c r="U61" s="51"/>
      <c r="V61" s="51"/>
      <c r="W61" s="51"/>
      <c r="X61" s="51"/>
      <c r="Y61" s="51"/>
      <c r="Z61" s="52"/>
      <c r="AA61" s="62" t="s">
        <v>46</v>
      </c>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3"/>
      <c r="BA61" s="64" t="s">
        <v>55</v>
      </c>
      <c r="BB61" s="62"/>
      <c r="BC61" s="62"/>
      <c r="BD61" s="62"/>
      <c r="BE61" s="62"/>
      <c r="BF61" s="62"/>
      <c r="BG61" s="62"/>
      <c r="BH61" s="62"/>
      <c r="BI61" s="62"/>
      <c r="BJ61" s="62"/>
      <c r="BK61" s="62"/>
      <c r="BL61" s="62"/>
      <c r="BM61" s="63"/>
      <c r="BN61" s="62" t="s">
        <v>45</v>
      </c>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113"/>
    </row>
    <row r="62" spans="1:91" ht="24.75" customHeight="1">
      <c r="A62" s="53"/>
      <c r="B62" s="54"/>
      <c r="C62" s="54"/>
      <c r="D62" s="54"/>
      <c r="E62" s="54"/>
      <c r="F62" s="54"/>
      <c r="G62" s="54"/>
      <c r="H62" s="54"/>
      <c r="I62" s="54"/>
      <c r="J62" s="54"/>
      <c r="K62" s="54"/>
      <c r="L62" s="54"/>
      <c r="M62" s="54"/>
      <c r="N62" s="54"/>
      <c r="O62" s="54"/>
      <c r="P62" s="54"/>
      <c r="Q62" s="54"/>
      <c r="R62" s="54"/>
      <c r="S62" s="54"/>
      <c r="T62" s="54"/>
      <c r="U62" s="54"/>
      <c r="V62" s="54"/>
      <c r="W62" s="54"/>
      <c r="X62" s="54"/>
      <c r="Y62" s="54"/>
      <c r="Z62" s="55"/>
      <c r="AA62" s="83" t="s">
        <v>79</v>
      </c>
      <c r="AB62" s="83"/>
      <c r="AC62" s="83"/>
      <c r="AD62" s="83"/>
      <c r="AE62" s="83"/>
      <c r="AF62" s="83"/>
      <c r="AG62" s="83"/>
      <c r="AH62" s="83"/>
      <c r="AI62" s="83"/>
      <c r="AJ62" s="83"/>
      <c r="AK62" s="83"/>
      <c r="AL62" s="83"/>
      <c r="AM62" s="83"/>
      <c r="AN62" s="84" t="s">
        <v>83</v>
      </c>
      <c r="AO62" s="83"/>
      <c r="AP62" s="83"/>
      <c r="AQ62" s="83"/>
      <c r="AR62" s="83"/>
      <c r="AS62" s="83"/>
      <c r="AT62" s="83"/>
      <c r="AU62" s="83"/>
      <c r="AV62" s="83"/>
      <c r="AW62" s="83"/>
      <c r="AX62" s="83"/>
      <c r="AY62" s="83"/>
      <c r="AZ62" s="85"/>
      <c r="BA62" s="130" t="s">
        <v>84</v>
      </c>
      <c r="BB62" s="130"/>
      <c r="BC62" s="130"/>
      <c r="BD62" s="130"/>
      <c r="BE62" s="130"/>
      <c r="BF62" s="130"/>
      <c r="BG62" s="130"/>
      <c r="BH62" s="130"/>
      <c r="BI62" s="130"/>
      <c r="BJ62" s="130"/>
      <c r="BK62" s="130"/>
      <c r="BL62" s="130"/>
      <c r="BM62" s="131"/>
      <c r="BN62" s="83" t="s">
        <v>80</v>
      </c>
      <c r="BO62" s="83"/>
      <c r="BP62" s="83"/>
      <c r="BQ62" s="83"/>
      <c r="BR62" s="83"/>
      <c r="BS62" s="83"/>
      <c r="BT62" s="83"/>
      <c r="BU62" s="83"/>
      <c r="BV62" s="83"/>
      <c r="BW62" s="83"/>
      <c r="BX62" s="83"/>
      <c r="BY62" s="83"/>
      <c r="BZ62" s="83"/>
      <c r="CA62" s="114" t="s">
        <v>83</v>
      </c>
      <c r="CB62" s="83"/>
      <c r="CC62" s="83"/>
      <c r="CD62" s="83"/>
      <c r="CE62" s="83"/>
      <c r="CF62" s="83"/>
      <c r="CG62" s="83"/>
      <c r="CH62" s="83"/>
      <c r="CI62" s="83"/>
      <c r="CJ62" s="83"/>
      <c r="CK62" s="83"/>
      <c r="CL62" s="83"/>
      <c r="CM62" s="115"/>
    </row>
    <row r="63" spans="1:121" ht="17.25" customHeight="1">
      <c r="A63" s="56" t="s">
        <v>2</v>
      </c>
      <c r="B63" s="57"/>
      <c r="C63" s="57"/>
      <c r="D63" s="57"/>
      <c r="E63" s="57"/>
      <c r="F63" s="57"/>
      <c r="G63" s="57"/>
      <c r="H63" s="57"/>
      <c r="I63" s="57"/>
      <c r="J63" s="57"/>
      <c r="K63" s="57"/>
      <c r="L63" s="57"/>
      <c r="M63" s="57"/>
      <c r="N63" s="57"/>
      <c r="O63" s="57"/>
      <c r="P63" s="57"/>
      <c r="Q63" s="57"/>
      <c r="R63" s="57"/>
      <c r="S63" s="57"/>
      <c r="T63" s="57"/>
      <c r="U63" s="57"/>
      <c r="V63" s="57"/>
      <c r="W63" s="57"/>
      <c r="X63" s="57"/>
      <c r="Y63" s="57"/>
      <c r="Z63" s="58"/>
      <c r="AA63" s="116">
        <v>4796</v>
      </c>
      <c r="AB63" s="116"/>
      <c r="AC63" s="116"/>
      <c r="AD63" s="116"/>
      <c r="AE63" s="116"/>
      <c r="AF63" s="116"/>
      <c r="AG63" s="116"/>
      <c r="AH63" s="116"/>
      <c r="AI63" s="116"/>
      <c r="AJ63" s="116"/>
      <c r="AK63" s="116"/>
      <c r="AL63" s="116"/>
      <c r="AM63" s="116"/>
      <c r="AN63" s="117">
        <v>4640</v>
      </c>
      <c r="AO63" s="118"/>
      <c r="AP63" s="118"/>
      <c r="AQ63" s="118"/>
      <c r="AR63" s="118"/>
      <c r="AS63" s="118"/>
      <c r="AT63" s="118"/>
      <c r="AU63" s="118"/>
      <c r="AV63" s="118"/>
      <c r="AW63" s="118"/>
      <c r="AX63" s="118"/>
      <c r="AY63" s="118"/>
      <c r="AZ63" s="119"/>
      <c r="BA63" s="122">
        <v>-3.3</v>
      </c>
      <c r="BB63" s="123"/>
      <c r="BC63" s="123"/>
      <c r="BD63" s="123"/>
      <c r="BE63" s="123"/>
      <c r="BF63" s="123"/>
      <c r="BG63" s="123"/>
      <c r="BH63" s="123"/>
      <c r="BI63" s="123"/>
      <c r="BJ63" s="123"/>
      <c r="BK63" s="123"/>
      <c r="BL63" s="123"/>
      <c r="BM63" s="124"/>
      <c r="BN63" s="125">
        <f>ROUND(AA63*100/AA$92,1)</f>
        <v>2.3</v>
      </c>
      <c r="BO63" s="126"/>
      <c r="BP63" s="126"/>
      <c r="BQ63" s="126"/>
      <c r="BR63" s="126"/>
      <c r="BS63" s="126"/>
      <c r="BT63" s="126"/>
      <c r="BU63" s="126"/>
      <c r="BV63" s="126"/>
      <c r="BW63" s="126"/>
      <c r="BX63" s="126"/>
      <c r="BY63" s="126"/>
      <c r="BZ63" s="126"/>
      <c r="CA63" s="128">
        <f>ROUND(AN63*100/AN$92,1)</f>
        <v>2.1</v>
      </c>
      <c r="CB63" s="128"/>
      <c r="CC63" s="128"/>
      <c r="CD63" s="128"/>
      <c r="CE63" s="128"/>
      <c r="CF63" s="128"/>
      <c r="CG63" s="128"/>
      <c r="CH63" s="128"/>
      <c r="CI63" s="128"/>
      <c r="CJ63" s="128"/>
      <c r="CK63" s="128"/>
      <c r="CL63" s="128"/>
      <c r="CM63" s="129"/>
      <c r="CT63" s="14">
        <f>(AN63-AA63)/AA63</f>
        <v>-0.03252710592160134</v>
      </c>
      <c r="CU63" s="14"/>
      <c r="CV63" s="14"/>
      <c r="CW63" s="14"/>
      <c r="CX63" s="14"/>
      <c r="CY63" s="14"/>
      <c r="CZ63" s="14"/>
      <c r="DA63" s="14"/>
      <c r="DB63" s="14"/>
      <c r="DC63" s="14"/>
      <c r="DD63" s="14"/>
      <c r="DE63" s="14"/>
      <c r="DF63" s="14"/>
      <c r="DG63" s="14"/>
      <c r="DH63" s="14"/>
      <c r="DI63" s="14"/>
      <c r="DJ63" s="14"/>
      <c r="DK63" s="14"/>
      <c r="DL63" s="14"/>
      <c r="DM63" s="14"/>
      <c r="DN63" s="14"/>
      <c r="DO63" s="14"/>
      <c r="DP63" s="14"/>
      <c r="DQ63" s="14"/>
    </row>
    <row r="64" spans="1:121" ht="7.5" customHeight="1">
      <c r="A64" s="59"/>
      <c r="B64" s="60"/>
      <c r="C64" s="60"/>
      <c r="D64" s="60"/>
      <c r="E64" s="60"/>
      <c r="F64" s="60"/>
      <c r="G64" s="60"/>
      <c r="H64" s="60"/>
      <c r="I64" s="60"/>
      <c r="J64" s="60"/>
      <c r="K64" s="60"/>
      <c r="L64" s="60"/>
      <c r="M64" s="60"/>
      <c r="N64" s="60"/>
      <c r="O64" s="60"/>
      <c r="P64" s="60"/>
      <c r="Q64" s="60"/>
      <c r="R64" s="60"/>
      <c r="S64" s="60"/>
      <c r="T64" s="60"/>
      <c r="U64" s="60"/>
      <c r="V64" s="60"/>
      <c r="W64" s="60"/>
      <c r="X64" s="60"/>
      <c r="Y64" s="60"/>
      <c r="Z64" s="61"/>
      <c r="AA64" s="116"/>
      <c r="AB64" s="116"/>
      <c r="AC64" s="116"/>
      <c r="AD64" s="116"/>
      <c r="AE64" s="116"/>
      <c r="AF64" s="116"/>
      <c r="AG64" s="116"/>
      <c r="AH64" s="116"/>
      <c r="AI64" s="116"/>
      <c r="AJ64" s="116"/>
      <c r="AK64" s="116"/>
      <c r="AL64" s="116"/>
      <c r="AM64" s="116"/>
      <c r="AN64" s="120"/>
      <c r="AO64" s="116"/>
      <c r="AP64" s="116"/>
      <c r="AQ64" s="116"/>
      <c r="AR64" s="116"/>
      <c r="AS64" s="116"/>
      <c r="AT64" s="116"/>
      <c r="AU64" s="116"/>
      <c r="AV64" s="116"/>
      <c r="AW64" s="116"/>
      <c r="AX64" s="116"/>
      <c r="AY64" s="116"/>
      <c r="AZ64" s="121"/>
      <c r="BA64" s="122"/>
      <c r="BB64" s="123"/>
      <c r="BC64" s="123"/>
      <c r="BD64" s="123"/>
      <c r="BE64" s="123"/>
      <c r="BF64" s="123"/>
      <c r="BG64" s="123"/>
      <c r="BH64" s="123"/>
      <c r="BI64" s="123"/>
      <c r="BJ64" s="123"/>
      <c r="BK64" s="123"/>
      <c r="BL64" s="123"/>
      <c r="BM64" s="124"/>
      <c r="BN64" s="127"/>
      <c r="BO64" s="128"/>
      <c r="BP64" s="128"/>
      <c r="BQ64" s="128"/>
      <c r="BR64" s="128"/>
      <c r="BS64" s="128"/>
      <c r="BT64" s="128"/>
      <c r="BU64" s="128"/>
      <c r="BV64" s="128"/>
      <c r="BW64" s="128"/>
      <c r="BX64" s="128"/>
      <c r="BY64" s="128"/>
      <c r="BZ64" s="128"/>
      <c r="CA64" s="128"/>
      <c r="CB64" s="128"/>
      <c r="CC64" s="128"/>
      <c r="CD64" s="128"/>
      <c r="CE64" s="128"/>
      <c r="CF64" s="128"/>
      <c r="CG64" s="128"/>
      <c r="CH64" s="128"/>
      <c r="CI64" s="128"/>
      <c r="CJ64" s="128"/>
      <c r="CK64" s="128"/>
      <c r="CL64" s="128"/>
      <c r="CM64" s="129"/>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row>
    <row r="65" spans="1:121" ht="17.25" customHeight="1">
      <c r="A65" s="44" t="s">
        <v>3</v>
      </c>
      <c r="B65" s="45"/>
      <c r="C65" s="45"/>
      <c r="D65" s="45"/>
      <c r="E65" s="45"/>
      <c r="F65" s="45"/>
      <c r="G65" s="45"/>
      <c r="H65" s="45"/>
      <c r="I65" s="45"/>
      <c r="J65" s="45"/>
      <c r="K65" s="45"/>
      <c r="L65" s="45"/>
      <c r="M65" s="45"/>
      <c r="N65" s="45"/>
      <c r="O65" s="45"/>
      <c r="P65" s="45"/>
      <c r="Q65" s="45"/>
      <c r="R65" s="45"/>
      <c r="S65" s="45"/>
      <c r="T65" s="45"/>
      <c r="U65" s="45"/>
      <c r="V65" s="45"/>
      <c r="W65" s="45"/>
      <c r="X65" s="45"/>
      <c r="Y65" s="45"/>
      <c r="Z65" s="46"/>
      <c r="AA65" s="89">
        <v>4397</v>
      </c>
      <c r="AB65" s="89"/>
      <c r="AC65" s="89"/>
      <c r="AD65" s="89"/>
      <c r="AE65" s="89"/>
      <c r="AF65" s="89"/>
      <c r="AG65" s="89"/>
      <c r="AH65" s="89"/>
      <c r="AI65" s="89"/>
      <c r="AJ65" s="89"/>
      <c r="AK65" s="89"/>
      <c r="AL65" s="89"/>
      <c r="AM65" s="89"/>
      <c r="AN65" s="137">
        <v>4209</v>
      </c>
      <c r="AO65" s="89"/>
      <c r="AP65" s="89"/>
      <c r="AQ65" s="89"/>
      <c r="AR65" s="89"/>
      <c r="AS65" s="89"/>
      <c r="AT65" s="89"/>
      <c r="AU65" s="89"/>
      <c r="AV65" s="89"/>
      <c r="AW65" s="89"/>
      <c r="AX65" s="89"/>
      <c r="AY65" s="89"/>
      <c r="AZ65" s="138"/>
      <c r="BA65" s="47">
        <v>-4.3</v>
      </c>
      <c r="BB65" s="48"/>
      <c r="BC65" s="48"/>
      <c r="BD65" s="48"/>
      <c r="BE65" s="48"/>
      <c r="BF65" s="48"/>
      <c r="BG65" s="48"/>
      <c r="BH65" s="48"/>
      <c r="BI65" s="48"/>
      <c r="BJ65" s="48"/>
      <c r="BK65" s="48"/>
      <c r="BL65" s="48"/>
      <c r="BM65" s="49"/>
      <c r="BN65" s="132">
        <f>ROUND(AA65*100/AA$92,1)</f>
        <v>2.1</v>
      </c>
      <c r="BO65" s="133"/>
      <c r="BP65" s="133"/>
      <c r="BQ65" s="133"/>
      <c r="BR65" s="133"/>
      <c r="BS65" s="133"/>
      <c r="BT65" s="133"/>
      <c r="BU65" s="133"/>
      <c r="BV65" s="133"/>
      <c r="BW65" s="133"/>
      <c r="BX65" s="133"/>
      <c r="BY65" s="133"/>
      <c r="BZ65" s="134"/>
      <c r="CA65" s="135">
        <f>ROUND(AN65*100/AN$92,1)</f>
        <v>1.9</v>
      </c>
      <c r="CB65" s="133"/>
      <c r="CC65" s="133"/>
      <c r="CD65" s="133"/>
      <c r="CE65" s="133"/>
      <c r="CF65" s="133"/>
      <c r="CG65" s="133"/>
      <c r="CH65" s="133"/>
      <c r="CI65" s="133"/>
      <c r="CJ65" s="133"/>
      <c r="CK65" s="133"/>
      <c r="CL65" s="133"/>
      <c r="CM65" s="136"/>
      <c r="CT65" s="14">
        <f>(AN65-AA65)/AA65</f>
        <v>-0.042756424835114853</v>
      </c>
      <c r="CU65" s="14"/>
      <c r="CV65" s="14"/>
      <c r="CW65" s="14"/>
      <c r="CX65" s="14"/>
      <c r="CY65" s="14"/>
      <c r="CZ65" s="14"/>
      <c r="DA65" s="14"/>
      <c r="DB65" s="14"/>
      <c r="DC65" s="14"/>
      <c r="DD65" s="14"/>
      <c r="DE65" s="14"/>
      <c r="DF65" s="14"/>
      <c r="DG65" s="14"/>
      <c r="DH65" s="14"/>
      <c r="DI65" s="14"/>
      <c r="DJ65" s="14"/>
      <c r="DK65" s="14"/>
      <c r="DL65" s="14"/>
      <c r="DM65" s="14"/>
      <c r="DN65" s="14"/>
      <c r="DO65" s="14"/>
      <c r="DP65" s="14"/>
      <c r="DQ65" s="14"/>
    </row>
    <row r="66" spans="1:121" ht="17.25" customHeight="1">
      <c r="A66" s="44" t="s">
        <v>4</v>
      </c>
      <c r="B66" s="45"/>
      <c r="C66" s="45"/>
      <c r="D66" s="45"/>
      <c r="E66" s="45"/>
      <c r="F66" s="45"/>
      <c r="G66" s="45"/>
      <c r="H66" s="45"/>
      <c r="I66" s="45"/>
      <c r="J66" s="45"/>
      <c r="K66" s="45"/>
      <c r="L66" s="45"/>
      <c r="M66" s="45"/>
      <c r="N66" s="45"/>
      <c r="O66" s="45"/>
      <c r="P66" s="45"/>
      <c r="Q66" s="45"/>
      <c r="R66" s="45"/>
      <c r="S66" s="45"/>
      <c r="T66" s="45"/>
      <c r="U66" s="45"/>
      <c r="V66" s="45"/>
      <c r="W66" s="45"/>
      <c r="X66" s="45"/>
      <c r="Y66" s="45"/>
      <c r="Z66" s="46"/>
      <c r="AA66" s="89">
        <v>372</v>
      </c>
      <c r="AB66" s="89"/>
      <c r="AC66" s="89"/>
      <c r="AD66" s="89"/>
      <c r="AE66" s="89"/>
      <c r="AF66" s="89"/>
      <c r="AG66" s="89"/>
      <c r="AH66" s="89"/>
      <c r="AI66" s="89"/>
      <c r="AJ66" s="89"/>
      <c r="AK66" s="89"/>
      <c r="AL66" s="89"/>
      <c r="AM66" s="89"/>
      <c r="AN66" s="137">
        <v>402</v>
      </c>
      <c r="AO66" s="89"/>
      <c r="AP66" s="89"/>
      <c r="AQ66" s="89"/>
      <c r="AR66" s="89"/>
      <c r="AS66" s="89"/>
      <c r="AT66" s="89"/>
      <c r="AU66" s="89"/>
      <c r="AV66" s="89"/>
      <c r="AW66" s="89"/>
      <c r="AX66" s="89"/>
      <c r="AY66" s="89"/>
      <c r="AZ66" s="138"/>
      <c r="BA66" s="47">
        <v>8.1</v>
      </c>
      <c r="BB66" s="48"/>
      <c r="BC66" s="48"/>
      <c r="BD66" s="48"/>
      <c r="BE66" s="48"/>
      <c r="BF66" s="48"/>
      <c r="BG66" s="48"/>
      <c r="BH66" s="48"/>
      <c r="BI66" s="48"/>
      <c r="BJ66" s="48"/>
      <c r="BK66" s="48"/>
      <c r="BL66" s="48"/>
      <c r="BM66" s="49"/>
      <c r="BN66" s="132">
        <f>ROUND(AA66*100/AA$92,1)</f>
        <v>0.2</v>
      </c>
      <c r="BO66" s="133"/>
      <c r="BP66" s="133"/>
      <c r="BQ66" s="133"/>
      <c r="BR66" s="133"/>
      <c r="BS66" s="133"/>
      <c r="BT66" s="133"/>
      <c r="BU66" s="133"/>
      <c r="BV66" s="133"/>
      <c r="BW66" s="133"/>
      <c r="BX66" s="133"/>
      <c r="BY66" s="133"/>
      <c r="BZ66" s="134"/>
      <c r="CA66" s="135">
        <f>ROUND(AN66*100/AN$92,1)</f>
        <v>0.2</v>
      </c>
      <c r="CB66" s="133"/>
      <c r="CC66" s="133"/>
      <c r="CD66" s="133"/>
      <c r="CE66" s="133"/>
      <c r="CF66" s="133"/>
      <c r="CG66" s="133"/>
      <c r="CH66" s="133"/>
      <c r="CI66" s="133"/>
      <c r="CJ66" s="133"/>
      <c r="CK66" s="133"/>
      <c r="CL66" s="133"/>
      <c r="CM66" s="136"/>
      <c r="CT66" s="14">
        <f>(AN66-AA66)/AA66</f>
        <v>0.08064516129032258</v>
      </c>
      <c r="CU66" s="14"/>
      <c r="CV66" s="14"/>
      <c r="CW66" s="14"/>
      <c r="CX66" s="14"/>
      <c r="CY66" s="14"/>
      <c r="CZ66" s="14"/>
      <c r="DA66" s="14"/>
      <c r="DB66" s="14"/>
      <c r="DC66" s="14"/>
      <c r="DD66" s="14"/>
      <c r="DE66" s="14"/>
      <c r="DF66" s="14"/>
      <c r="DG66" s="14"/>
      <c r="DH66" s="14"/>
      <c r="DI66" s="14"/>
      <c r="DJ66" s="14"/>
      <c r="DK66" s="14"/>
      <c r="DL66" s="14"/>
      <c r="DM66" s="14"/>
      <c r="DN66" s="14"/>
      <c r="DO66" s="14"/>
      <c r="DP66" s="14"/>
      <c r="DQ66" s="14"/>
    </row>
    <row r="67" spans="1:121" ht="17.25" customHeight="1">
      <c r="A67" s="44" t="s">
        <v>5</v>
      </c>
      <c r="B67" s="45"/>
      <c r="C67" s="45"/>
      <c r="D67" s="45"/>
      <c r="E67" s="45"/>
      <c r="F67" s="45"/>
      <c r="G67" s="45"/>
      <c r="H67" s="45"/>
      <c r="I67" s="45"/>
      <c r="J67" s="45"/>
      <c r="K67" s="45"/>
      <c r="L67" s="45"/>
      <c r="M67" s="45"/>
      <c r="N67" s="45"/>
      <c r="O67" s="45"/>
      <c r="P67" s="45"/>
      <c r="Q67" s="45"/>
      <c r="R67" s="45"/>
      <c r="S67" s="45"/>
      <c r="T67" s="45"/>
      <c r="U67" s="45"/>
      <c r="V67" s="45"/>
      <c r="W67" s="45"/>
      <c r="X67" s="45"/>
      <c r="Y67" s="45"/>
      <c r="Z67" s="46"/>
      <c r="AA67" s="89">
        <v>27</v>
      </c>
      <c r="AB67" s="89"/>
      <c r="AC67" s="89"/>
      <c r="AD67" s="89"/>
      <c r="AE67" s="89"/>
      <c r="AF67" s="89"/>
      <c r="AG67" s="89"/>
      <c r="AH67" s="89"/>
      <c r="AI67" s="89"/>
      <c r="AJ67" s="89"/>
      <c r="AK67" s="89"/>
      <c r="AL67" s="89"/>
      <c r="AM67" s="89"/>
      <c r="AN67" s="137">
        <v>29</v>
      </c>
      <c r="AO67" s="89"/>
      <c r="AP67" s="89"/>
      <c r="AQ67" s="89"/>
      <c r="AR67" s="89"/>
      <c r="AS67" s="89"/>
      <c r="AT67" s="89"/>
      <c r="AU67" s="89"/>
      <c r="AV67" s="89"/>
      <c r="AW67" s="89"/>
      <c r="AX67" s="89"/>
      <c r="AY67" s="89"/>
      <c r="AZ67" s="138"/>
      <c r="BA67" s="47">
        <v>7.4</v>
      </c>
      <c r="BB67" s="48"/>
      <c r="BC67" s="48"/>
      <c r="BD67" s="48"/>
      <c r="BE67" s="48"/>
      <c r="BF67" s="48"/>
      <c r="BG67" s="48"/>
      <c r="BH67" s="48"/>
      <c r="BI67" s="48"/>
      <c r="BJ67" s="48"/>
      <c r="BK67" s="48"/>
      <c r="BL67" s="48"/>
      <c r="BM67" s="49"/>
      <c r="BN67" s="132">
        <f>ROUND(AA67*100/AA$92,1)</f>
        <v>0</v>
      </c>
      <c r="BO67" s="133"/>
      <c r="BP67" s="133"/>
      <c r="BQ67" s="133"/>
      <c r="BR67" s="133"/>
      <c r="BS67" s="133"/>
      <c r="BT67" s="133"/>
      <c r="BU67" s="133"/>
      <c r="BV67" s="133"/>
      <c r="BW67" s="133"/>
      <c r="BX67" s="133"/>
      <c r="BY67" s="133"/>
      <c r="BZ67" s="134"/>
      <c r="CA67" s="135">
        <f>ROUND(AN67*100/AN$92,1)</f>
        <v>0</v>
      </c>
      <c r="CB67" s="133"/>
      <c r="CC67" s="133"/>
      <c r="CD67" s="133"/>
      <c r="CE67" s="133"/>
      <c r="CF67" s="133"/>
      <c r="CG67" s="133"/>
      <c r="CH67" s="133"/>
      <c r="CI67" s="133"/>
      <c r="CJ67" s="133"/>
      <c r="CK67" s="133"/>
      <c r="CL67" s="133"/>
      <c r="CM67" s="136"/>
      <c r="CT67" s="14">
        <f>(AN67-AA67)/AA67</f>
        <v>0.07407407407407407</v>
      </c>
      <c r="CU67" s="14"/>
      <c r="CV67" s="14"/>
      <c r="CW67" s="14"/>
      <c r="CX67" s="14"/>
      <c r="CY67" s="14"/>
      <c r="CZ67" s="14"/>
      <c r="DA67" s="14"/>
      <c r="DB67" s="14"/>
      <c r="DC67" s="14"/>
      <c r="DD67" s="14"/>
      <c r="DE67" s="14"/>
      <c r="DF67" s="14"/>
      <c r="DG67" s="14"/>
      <c r="DH67" s="14"/>
      <c r="DI67" s="14"/>
      <c r="DJ67" s="14"/>
      <c r="DK67" s="14"/>
      <c r="DL67" s="14"/>
      <c r="DM67" s="14"/>
      <c r="DN67" s="14"/>
      <c r="DO67" s="14"/>
      <c r="DP67" s="14"/>
      <c r="DQ67" s="14"/>
    </row>
    <row r="68" spans="1:121" ht="17.25" customHeight="1">
      <c r="A68" s="44"/>
      <c r="B68" s="45"/>
      <c r="C68" s="45"/>
      <c r="D68" s="45"/>
      <c r="E68" s="45"/>
      <c r="F68" s="45"/>
      <c r="G68" s="45"/>
      <c r="H68" s="45"/>
      <c r="I68" s="45"/>
      <c r="J68" s="45"/>
      <c r="K68" s="45"/>
      <c r="L68" s="45"/>
      <c r="M68" s="45"/>
      <c r="N68" s="45"/>
      <c r="O68" s="45"/>
      <c r="P68" s="45"/>
      <c r="Q68" s="45"/>
      <c r="R68" s="45"/>
      <c r="S68" s="45"/>
      <c r="T68" s="45"/>
      <c r="U68" s="45"/>
      <c r="V68" s="45"/>
      <c r="W68" s="45"/>
      <c r="X68" s="45"/>
      <c r="Y68" s="45"/>
      <c r="Z68" s="46"/>
      <c r="AA68" s="89"/>
      <c r="AB68" s="89"/>
      <c r="AC68" s="89"/>
      <c r="AD68" s="89"/>
      <c r="AE68" s="89"/>
      <c r="AF68" s="89"/>
      <c r="AG68" s="89"/>
      <c r="AH68" s="89"/>
      <c r="AI68" s="89"/>
      <c r="AJ68" s="89"/>
      <c r="AK68" s="89"/>
      <c r="AL68" s="89"/>
      <c r="AM68" s="89"/>
      <c r="AN68" s="137"/>
      <c r="AO68" s="89"/>
      <c r="AP68" s="89"/>
      <c r="AQ68" s="89"/>
      <c r="AR68" s="89"/>
      <c r="AS68" s="89"/>
      <c r="AT68" s="89"/>
      <c r="AU68" s="89"/>
      <c r="AV68" s="89"/>
      <c r="AW68" s="89"/>
      <c r="AX68" s="89"/>
      <c r="AY68" s="89"/>
      <c r="AZ68" s="138"/>
      <c r="BA68" s="47"/>
      <c r="BB68" s="48"/>
      <c r="BC68" s="48"/>
      <c r="BD68" s="48"/>
      <c r="BE68" s="48"/>
      <c r="BF68" s="48"/>
      <c r="BG68" s="48"/>
      <c r="BH68" s="48"/>
      <c r="BI68" s="48"/>
      <c r="BJ68" s="48"/>
      <c r="BK68" s="48"/>
      <c r="BL68" s="48"/>
      <c r="BM68" s="49"/>
      <c r="BN68" s="139"/>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1"/>
      <c r="CT68" s="14"/>
      <c r="CU68" s="14"/>
      <c r="CV68" s="14"/>
      <c r="CW68" s="14"/>
      <c r="CX68" s="14"/>
      <c r="CY68" s="14"/>
      <c r="CZ68" s="14"/>
      <c r="DA68" s="14"/>
      <c r="DB68" s="14"/>
      <c r="DC68" s="14"/>
      <c r="DD68" s="14"/>
      <c r="DE68" s="14"/>
      <c r="DF68" s="6"/>
      <c r="DG68" s="6"/>
      <c r="DH68" s="6"/>
      <c r="DI68" s="6"/>
      <c r="DJ68" s="6"/>
      <c r="DK68" s="6"/>
      <c r="DL68" s="6"/>
      <c r="DM68" s="6"/>
      <c r="DN68" s="6"/>
      <c r="DO68" s="6"/>
      <c r="DP68" s="6"/>
      <c r="DQ68" s="6"/>
    </row>
    <row r="69" spans="1:121" ht="17.25" customHeight="1">
      <c r="A69" s="59" t="s">
        <v>6</v>
      </c>
      <c r="B69" s="60"/>
      <c r="C69" s="60"/>
      <c r="D69" s="60"/>
      <c r="E69" s="60"/>
      <c r="F69" s="60"/>
      <c r="G69" s="60"/>
      <c r="H69" s="60"/>
      <c r="I69" s="60"/>
      <c r="J69" s="60"/>
      <c r="K69" s="60"/>
      <c r="L69" s="60"/>
      <c r="M69" s="60"/>
      <c r="N69" s="60"/>
      <c r="O69" s="60"/>
      <c r="P69" s="60"/>
      <c r="Q69" s="60"/>
      <c r="R69" s="60"/>
      <c r="S69" s="60"/>
      <c r="T69" s="60"/>
      <c r="U69" s="60"/>
      <c r="V69" s="60"/>
      <c r="W69" s="60"/>
      <c r="X69" s="60"/>
      <c r="Y69" s="60"/>
      <c r="Z69" s="61"/>
      <c r="AA69" s="116">
        <v>43052</v>
      </c>
      <c r="AB69" s="116"/>
      <c r="AC69" s="116"/>
      <c r="AD69" s="116"/>
      <c r="AE69" s="116"/>
      <c r="AF69" s="116"/>
      <c r="AG69" s="116"/>
      <c r="AH69" s="116"/>
      <c r="AI69" s="116"/>
      <c r="AJ69" s="116"/>
      <c r="AK69" s="116"/>
      <c r="AL69" s="116"/>
      <c r="AM69" s="116"/>
      <c r="AN69" s="120">
        <v>37871</v>
      </c>
      <c r="AO69" s="116"/>
      <c r="AP69" s="116"/>
      <c r="AQ69" s="116"/>
      <c r="AR69" s="116"/>
      <c r="AS69" s="116"/>
      <c r="AT69" s="116"/>
      <c r="AU69" s="116"/>
      <c r="AV69" s="116"/>
      <c r="AW69" s="116"/>
      <c r="AX69" s="116"/>
      <c r="AY69" s="116"/>
      <c r="AZ69" s="121"/>
      <c r="BA69" s="145">
        <v>-12</v>
      </c>
      <c r="BB69" s="146"/>
      <c r="BC69" s="146"/>
      <c r="BD69" s="146"/>
      <c r="BE69" s="146"/>
      <c r="BF69" s="146"/>
      <c r="BG69" s="146"/>
      <c r="BH69" s="146"/>
      <c r="BI69" s="146"/>
      <c r="BJ69" s="146"/>
      <c r="BK69" s="146"/>
      <c r="BL69" s="146"/>
      <c r="BM69" s="147"/>
      <c r="BN69" s="142">
        <f>ROUND(AA69*100/AA$92,1)</f>
        <v>20.2</v>
      </c>
      <c r="BO69" s="143"/>
      <c r="BP69" s="143"/>
      <c r="BQ69" s="143"/>
      <c r="BR69" s="143"/>
      <c r="BS69" s="143"/>
      <c r="BT69" s="143"/>
      <c r="BU69" s="143"/>
      <c r="BV69" s="143"/>
      <c r="BW69" s="143"/>
      <c r="BX69" s="143"/>
      <c r="BY69" s="143"/>
      <c r="BZ69" s="143"/>
      <c r="CA69" s="143">
        <f>ROUND(AN69*100/AN$92,1)</f>
        <v>17.5</v>
      </c>
      <c r="CB69" s="143"/>
      <c r="CC69" s="143"/>
      <c r="CD69" s="143"/>
      <c r="CE69" s="143"/>
      <c r="CF69" s="143"/>
      <c r="CG69" s="143"/>
      <c r="CH69" s="143"/>
      <c r="CI69" s="143"/>
      <c r="CJ69" s="143"/>
      <c r="CK69" s="143"/>
      <c r="CL69" s="143"/>
      <c r="CM69" s="144"/>
      <c r="CT69" s="14">
        <f>(AN69-AA69)/AA69</f>
        <v>-0.12034284121527455</v>
      </c>
      <c r="CU69" s="14"/>
      <c r="CV69" s="14"/>
      <c r="CW69" s="14"/>
      <c r="CX69" s="14"/>
      <c r="CY69" s="14"/>
      <c r="CZ69" s="14"/>
      <c r="DA69" s="14"/>
      <c r="DB69" s="14"/>
      <c r="DC69" s="14"/>
      <c r="DD69" s="14"/>
      <c r="DE69" s="14"/>
      <c r="DF69" s="14"/>
      <c r="DG69" s="14"/>
      <c r="DH69" s="14"/>
      <c r="DI69" s="14"/>
      <c r="DJ69" s="14"/>
      <c r="DK69" s="14"/>
      <c r="DL69" s="14"/>
      <c r="DM69" s="14"/>
      <c r="DN69" s="14"/>
      <c r="DO69" s="14"/>
      <c r="DP69" s="14"/>
      <c r="DQ69" s="14"/>
    </row>
    <row r="70" spans="1:121" ht="7.5" customHeight="1">
      <c r="A70" s="59"/>
      <c r="B70" s="60"/>
      <c r="C70" s="60"/>
      <c r="D70" s="60"/>
      <c r="E70" s="60"/>
      <c r="F70" s="60"/>
      <c r="G70" s="60"/>
      <c r="H70" s="60"/>
      <c r="I70" s="60"/>
      <c r="J70" s="60"/>
      <c r="K70" s="60"/>
      <c r="L70" s="60"/>
      <c r="M70" s="60"/>
      <c r="N70" s="60"/>
      <c r="O70" s="60"/>
      <c r="P70" s="60"/>
      <c r="Q70" s="60"/>
      <c r="R70" s="60"/>
      <c r="S70" s="60"/>
      <c r="T70" s="60"/>
      <c r="U70" s="60"/>
      <c r="V70" s="60"/>
      <c r="W70" s="60"/>
      <c r="X70" s="60"/>
      <c r="Y70" s="60"/>
      <c r="Z70" s="61"/>
      <c r="AA70" s="116"/>
      <c r="AB70" s="116"/>
      <c r="AC70" s="116"/>
      <c r="AD70" s="116"/>
      <c r="AE70" s="116"/>
      <c r="AF70" s="116"/>
      <c r="AG70" s="116"/>
      <c r="AH70" s="116"/>
      <c r="AI70" s="116"/>
      <c r="AJ70" s="116"/>
      <c r="AK70" s="116"/>
      <c r="AL70" s="116"/>
      <c r="AM70" s="116"/>
      <c r="AN70" s="120"/>
      <c r="AO70" s="116"/>
      <c r="AP70" s="116"/>
      <c r="AQ70" s="116"/>
      <c r="AR70" s="116"/>
      <c r="AS70" s="116"/>
      <c r="AT70" s="116"/>
      <c r="AU70" s="116"/>
      <c r="AV70" s="116"/>
      <c r="AW70" s="116"/>
      <c r="AX70" s="116"/>
      <c r="AY70" s="116"/>
      <c r="AZ70" s="121"/>
      <c r="BA70" s="145"/>
      <c r="BB70" s="146"/>
      <c r="BC70" s="146"/>
      <c r="BD70" s="146"/>
      <c r="BE70" s="146"/>
      <c r="BF70" s="146"/>
      <c r="BG70" s="146"/>
      <c r="BH70" s="146"/>
      <c r="BI70" s="146"/>
      <c r="BJ70" s="146"/>
      <c r="BK70" s="146"/>
      <c r="BL70" s="146"/>
      <c r="BM70" s="147"/>
      <c r="BN70" s="142"/>
      <c r="BO70" s="143"/>
      <c r="BP70" s="143"/>
      <c r="BQ70" s="143"/>
      <c r="BR70" s="143"/>
      <c r="BS70" s="143"/>
      <c r="BT70" s="143"/>
      <c r="BU70" s="143"/>
      <c r="BV70" s="143"/>
      <c r="BW70" s="143"/>
      <c r="BX70" s="143"/>
      <c r="BY70" s="143"/>
      <c r="BZ70" s="143"/>
      <c r="CA70" s="143"/>
      <c r="CB70" s="143"/>
      <c r="CC70" s="143"/>
      <c r="CD70" s="143"/>
      <c r="CE70" s="143"/>
      <c r="CF70" s="143"/>
      <c r="CG70" s="143"/>
      <c r="CH70" s="143"/>
      <c r="CI70" s="143"/>
      <c r="CJ70" s="143"/>
      <c r="CK70" s="143"/>
      <c r="CL70" s="143"/>
      <c r="CM70" s="144"/>
      <c r="CT70" s="14" t="e">
        <f aca="true" t="shared" si="0" ref="CT70:CT92">(AN70-AA70)/AA70</f>
        <v>#DIV/0!</v>
      </c>
      <c r="CU70" s="14"/>
      <c r="CV70" s="14"/>
      <c r="CW70" s="14"/>
      <c r="CX70" s="14"/>
      <c r="CY70" s="14"/>
      <c r="CZ70" s="14"/>
      <c r="DA70" s="14"/>
      <c r="DB70" s="14"/>
      <c r="DC70" s="14"/>
      <c r="DD70" s="14"/>
      <c r="DE70" s="14"/>
      <c r="DF70" s="14"/>
      <c r="DG70" s="14"/>
      <c r="DH70" s="14"/>
      <c r="DI70" s="14"/>
      <c r="DJ70" s="14"/>
      <c r="DK70" s="14"/>
      <c r="DL70" s="14"/>
      <c r="DM70" s="14"/>
      <c r="DN70" s="14"/>
      <c r="DO70" s="14"/>
      <c r="DP70" s="14"/>
      <c r="DQ70" s="14"/>
    </row>
    <row r="71" spans="1:109" ht="17.25" customHeight="1">
      <c r="A71" s="44" t="s">
        <v>7</v>
      </c>
      <c r="B71" s="45"/>
      <c r="C71" s="45"/>
      <c r="D71" s="45"/>
      <c r="E71" s="45"/>
      <c r="F71" s="45"/>
      <c r="G71" s="45"/>
      <c r="H71" s="45"/>
      <c r="I71" s="45"/>
      <c r="J71" s="45"/>
      <c r="K71" s="45"/>
      <c r="L71" s="45"/>
      <c r="M71" s="45"/>
      <c r="N71" s="45"/>
      <c r="O71" s="45"/>
      <c r="P71" s="45"/>
      <c r="Q71" s="45"/>
      <c r="R71" s="45"/>
      <c r="S71" s="45"/>
      <c r="T71" s="45"/>
      <c r="U71" s="45"/>
      <c r="V71" s="45"/>
      <c r="W71" s="45"/>
      <c r="X71" s="45"/>
      <c r="Y71" s="45"/>
      <c r="Z71" s="46"/>
      <c r="AA71" s="89" t="s">
        <v>75</v>
      </c>
      <c r="AB71" s="89"/>
      <c r="AC71" s="89"/>
      <c r="AD71" s="89"/>
      <c r="AE71" s="89"/>
      <c r="AF71" s="89"/>
      <c r="AG71" s="89"/>
      <c r="AH71" s="89"/>
      <c r="AI71" s="89"/>
      <c r="AJ71" s="89"/>
      <c r="AK71" s="89"/>
      <c r="AL71" s="89"/>
      <c r="AM71" s="89"/>
      <c r="AN71" s="137" t="s">
        <v>75</v>
      </c>
      <c r="AO71" s="89"/>
      <c r="AP71" s="89"/>
      <c r="AQ71" s="89"/>
      <c r="AR71" s="89"/>
      <c r="AS71" s="89"/>
      <c r="AT71" s="89"/>
      <c r="AU71" s="89"/>
      <c r="AV71" s="89"/>
      <c r="AW71" s="89"/>
      <c r="AX71" s="89"/>
      <c r="AY71" s="89"/>
      <c r="AZ71" s="138"/>
      <c r="BA71" s="47" t="s">
        <v>75</v>
      </c>
      <c r="BB71" s="48"/>
      <c r="BC71" s="48"/>
      <c r="BD71" s="48"/>
      <c r="BE71" s="48"/>
      <c r="BF71" s="48"/>
      <c r="BG71" s="48"/>
      <c r="BH71" s="48"/>
      <c r="BI71" s="48"/>
      <c r="BJ71" s="48"/>
      <c r="BK71" s="48"/>
      <c r="BL71" s="48"/>
      <c r="BM71" s="49"/>
      <c r="BN71" s="139" t="s">
        <v>75</v>
      </c>
      <c r="BO71" s="140"/>
      <c r="BP71" s="140"/>
      <c r="BQ71" s="140"/>
      <c r="BR71" s="140"/>
      <c r="BS71" s="140"/>
      <c r="BT71" s="140"/>
      <c r="BU71" s="140"/>
      <c r="BV71" s="140"/>
      <c r="BW71" s="140"/>
      <c r="BX71" s="140"/>
      <c r="BY71" s="140"/>
      <c r="BZ71" s="140"/>
      <c r="CA71" s="140" t="s">
        <v>75</v>
      </c>
      <c r="CB71" s="140"/>
      <c r="CC71" s="140"/>
      <c r="CD71" s="140"/>
      <c r="CE71" s="140"/>
      <c r="CF71" s="140"/>
      <c r="CG71" s="140"/>
      <c r="CH71" s="140"/>
      <c r="CI71" s="140"/>
      <c r="CJ71" s="140"/>
      <c r="CK71" s="140"/>
      <c r="CL71" s="140"/>
      <c r="CM71" s="141"/>
      <c r="CT71" s="14" t="e">
        <f t="shared" si="0"/>
        <v>#VALUE!</v>
      </c>
      <c r="CU71" s="14"/>
      <c r="CV71" s="14"/>
      <c r="CW71" s="14"/>
      <c r="CX71" s="14"/>
      <c r="CY71" s="14"/>
      <c r="CZ71" s="14"/>
      <c r="DA71" s="14"/>
      <c r="DB71" s="14"/>
      <c r="DC71" s="14"/>
      <c r="DD71" s="14"/>
      <c r="DE71" s="14"/>
    </row>
    <row r="72" spans="1:121" ht="17.25" customHeight="1">
      <c r="A72" s="44" t="s">
        <v>8</v>
      </c>
      <c r="B72" s="45"/>
      <c r="C72" s="45"/>
      <c r="D72" s="45"/>
      <c r="E72" s="45"/>
      <c r="F72" s="45"/>
      <c r="G72" s="45"/>
      <c r="H72" s="45"/>
      <c r="I72" s="45"/>
      <c r="J72" s="45"/>
      <c r="K72" s="45"/>
      <c r="L72" s="45"/>
      <c r="M72" s="45"/>
      <c r="N72" s="45"/>
      <c r="O72" s="45"/>
      <c r="P72" s="45"/>
      <c r="Q72" s="45"/>
      <c r="R72" s="45"/>
      <c r="S72" s="45"/>
      <c r="T72" s="45"/>
      <c r="U72" s="45"/>
      <c r="V72" s="45"/>
      <c r="W72" s="45"/>
      <c r="X72" s="45"/>
      <c r="Y72" s="45"/>
      <c r="Z72" s="46"/>
      <c r="AA72" s="89">
        <v>17332</v>
      </c>
      <c r="AB72" s="89"/>
      <c r="AC72" s="89"/>
      <c r="AD72" s="89"/>
      <c r="AE72" s="89"/>
      <c r="AF72" s="89"/>
      <c r="AG72" s="89"/>
      <c r="AH72" s="89"/>
      <c r="AI72" s="89"/>
      <c r="AJ72" s="89"/>
      <c r="AK72" s="89"/>
      <c r="AL72" s="89"/>
      <c r="AM72" s="89"/>
      <c r="AN72" s="137">
        <v>16155</v>
      </c>
      <c r="AO72" s="89"/>
      <c r="AP72" s="89"/>
      <c r="AQ72" s="89"/>
      <c r="AR72" s="89"/>
      <c r="AS72" s="89"/>
      <c r="AT72" s="89"/>
      <c r="AU72" s="89"/>
      <c r="AV72" s="89"/>
      <c r="AW72" s="89"/>
      <c r="AX72" s="89"/>
      <c r="AY72" s="89"/>
      <c r="AZ72" s="138"/>
      <c r="BA72" s="47">
        <v>-6.8</v>
      </c>
      <c r="BB72" s="48"/>
      <c r="BC72" s="48"/>
      <c r="BD72" s="48"/>
      <c r="BE72" s="48"/>
      <c r="BF72" s="48"/>
      <c r="BG72" s="48"/>
      <c r="BH72" s="48"/>
      <c r="BI72" s="48"/>
      <c r="BJ72" s="48"/>
      <c r="BK72" s="48"/>
      <c r="BL72" s="48"/>
      <c r="BM72" s="49"/>
      <c r="BN72" s="132">
        <f>ROUND(AA72*100/AA$92,1)</f>
        <v>8.1</v>
      </c>
      <c r="BO72" s="133"/>
      <c r="BP72" s="133"/>
      <c r="BQ72" s="133"/>
      <c r="BR72" s="133"/>
      <c r="BS72" s="133"/>
      <c r="BT72" s="133"/>
      <c r="BU72" s="133"/>
      <c r="BV72" s="133"/>
      <c r="BW72" s="133"/>
      <c r="BX72" s="133"/>
      <c r="BY72" s="133"/>
      <c r="BZ72" s="134"/>
      <c r="CA72" s="135">
        <f>ROUND(AN72*100/AN$92,1)</f>
        <v>7.5</v>
      </c>
      <c r="CB72" s="133"/>
      <c r="CC72" s="133"/>
      <c r="CD72" s="133"/>
      <c r="CE72" s="133"/>
      <c r="CF72" s="133"/>
      <c r="CG72" s="133"/>
      <c r="CH72" s="133"/>
      <c r="CI72" s="133"/>
      <c r="CJ72" s="133"/>
      <c r="CK72" s="133"/>
      <c r="CL72" s="133"/>
      <c r="CM72" s="136"/>
      <c r="CT72" s="14">
        <f t="shared" si="0"/>
        <v>-0.06790906992845604</v>
      </c>
      <c r="CU72" s="14"/>
      <c r="CV72" s="14"/>
      <c r="CW72" s="14"/>
      <c r="CX72" s="14"/>
      <c r="CY72" s="14"/>
      <c r="CZ72" s="14"/>
      <c r="DA72" s="14"/>
      <c r="DB72" s="14"/>
      <c r="DC72" s="14"/>
      <c r="DD72" s="14"/>
      <c r="DE72" s="14"/>
      <c r="DF72" s="14"/>
      <c r="DG72" s="14"/>
      <c r="DH72" s="14"/>
      <c r="DI72" s="14"/>
      <c r="DJ72" s="14"/>
      <c r="DK72" s="14"/>
      <c r="DL72" s="14"/>
      <c r="DM72" s="14"/>
      <c r="DN72" s="14"/>
      <c r="DO72" s="14"/>
      <c r="DP72" s="14"/>
      <c r="DQ72" s="14"/>
    </row>
    <row r="73" spans="1:121" ht="17.25" customHeight="1">
      <c r="A73" s="44" t="s">
        <v>9</v>
      </c>
      <c r="B73" s="45"/>
      <c r="C73" s="45"/>
      <c r="D73" s="45"/>
      <c r="E73" s="45"/>
      <c r="F73" s="45"/>
      <c r="G73" s="45"/>
      <c r="H73" s="45"/>
      <c r="I73" s="45"/>
      <c r="J73" s="45"/>
      <c r="K73" s="45"/>
      <c r="L73" s="45"/>
      <c r="M73" s="45"/>
      <c r="N73" s="45"/>
      <c r="O73" s="45"/>
      <c r="P73" s="45"/>
      <c r="Q73" s="45"/>
      <c r="R73" s="45"/>
      <c r="S73" s="45"/>
      <c r="T73" s="45"/>
      <c r="U73" s="45"/>
      <c r="V73" s="45"/>
      <c r="W73" s="45"/>
      <c r="X73" s="45"/>
      <c r="Y73" s="45"/>
      <c r="Z73" s="46"/>
      <c r="AA73" s="89">
        <v>25720</v>
      </c>
      <c r="AB73" s="90"/>
      <c r="AC73" s="90"/>
      <c r="AD73" s="90"/>
      <c r="AE73" s="90"/>
      <c r="AF73" s="90"/>
      <c r="AG73" s="90"/>
      <c r="AH73" s="90"/>
      <c r="AI73" s="90"/>
      <c r="AJ73" s="90"/>
      <c r="AK73" s="90"/>
      <c r="AL73" s="90"/>
      <c r="AM73" s="90"/>
      <c r="AN73" s="137">
        <v>21716</v>
      </c>
      <c r="AO73" s="90"/>
      <c r="AP73" s="90"/>
      <c r="AQ73" s="90"/>
      <c r="AR73" s="90"/>
      <c r="AS73" s="90"/>
      <c r="AT73" s="90"/>
      <c r="AU73" s="90"/>
      <c r="AV73" s="90"/>
      <c r="AW73" s="90"/>
      <c r="AX73" s="90"/>
      <c r="AY73" s="90"/>
      <c r="AZ73" s="148"/>
      <c r="BA73" s="47">
        <v>-15.6</v>
      </c>
      <c r="BB73" s="48"/>
      <c r="BC73" s="48"/>
      <c r="BD73" s="48"/>
      <c r="BE73" s="48"/>
      <c r="BF73" s="48"/>
      <c r="BG73" s="48"/>
      <c r="BH73" s="48"/>
      <c r="BI73" s="48"/>
      <c r="BJ73" s="48"/>
      <c r="BK73" s="48"/>
      <c r="BL73" s="48"/>
      <c r="BM73" s="49"/>
      <c r="BN73" s="132">
        <f>ROUND(AA73*100/AA$92,1)</f>
        <v>12.1</v>
      </c>
      <c r="BO73" s="133"/>
      <c r="BP73" s="133"/>
      <c r="BQ73" s="133"/>
      <c r="BR73" s="133"/>
      <c r="BS73" s="133"/>
      <c r="BT73" s="133"/>
      <c r="BU73" s="133"/>
      <c r="BV73" s="133"/>
      <c r="BW73" s="133"/>
      <c r="BX73" s="133"/>
      <c r="BY73" s="133"/>
      <c r="BZ73" s="134"/>
      <c r="CA73" s="135">
        <f>ROUND(AN73*100/AN$92,1)</f>
        <v>10</v>
      </c>
      <c r="CB73" s="133"/>
      <c r="CC73" s="133"/>
      <c r="CD73" s="133"/>
      <c r="CE73" s="133"/>
      <c r="CF73" s="133"/>
      <c r="CG73" s="133"/>
      <c r="CH73" s="133"/>
      <c r="CI73" s="133"/>
      <c r="CJ73" s="133"/>
      <c r="CK73" s="133"/>
      <c r="CL73" s="133"/>
      <c r="CM73" s="136"/>
      <c r="CT73" s="14">
        <f t="shared" si="0"/>
        <v>-0.1556765163297045</v>
      </c>
      <c r="CU73" s="14"/>
      <c r="CV73" s="14"/>
      <c r="CW73" s="14"/>
      <c r="CX73" s="14"/>
      <c r="CY73" s="14"/>
      <c r="CZ73" s="14"/>
      <c r="DA73" s="14"/>
      <c r="DB73" s="14"/>
      <c r="DC73" s="14"/>
      <c r="DD73" s="14"/>
      <c r="DE73" s="14"/>
      <c r="DF73" s="14"/>
      <c r="DG73" s="14"/>
      <c r="DH73" s="14"/>
      <c r="DI73" s="14"/>
      <c r="DJ73" s="14"/>
      <c r="DK73" s="14"/>
      <c r="DL73" s="14"/>
      <c r="DM73" s="14"/>
      <c r="DN73" s="14"/>
      <c r="DO73" s="14"/>
      <c r="DP73" s="14"/>
      <c r="DQ73" s="14"/>
    </row>
    <row r="74" spans="1:109" ht="17.25" customHeight="1">
      <c r="A74" s="44"/>
      <c r="B74" s="45"/>
      <c r="C74" s="45"/>
      <c r="D74" s="45"/>
      <c r="E74" s="45"/>
      <c r="F74" s="45"/>
      <c r="G74" s="45"/>
      <c r="H74" s="45"/>
      <c r="I74" s="45"/>
      <c r="J74" s="45"/>
      <c r="K74" s="45"/>
      <c r="L74" s="45"/>
      <c r="M74" s="45"/>
      <c r="N74" s="45"/>
      <c r="O74" s="45"/>
      <c r="P74" s="45"/>
      <c r="Q74" s="45"/>
      <c r="R74" s="45"/>
      <c r="S74" s="45"/>
      <c r="T74" s="45"/>
      <c r="U74" s="45"/>
      <c r="V74" s="45"/>
      <c r="W74" s="45"/>
      <c r="X74" s="45"/>
      <c r="Y74" s="45"/>
      <c r="Z74" s="46"/>
      <c r="AA74" s="89"/>
      <c r="AB74" s="89"/>
      <c r="AC74" s="89"/>
      <c r="AD74" s="89"/>
      <c r="AE74" s="89"/>
      <c r="AF74" s="89"/>
      <c r="AG74" s="89"/>
      <c r="AH74" s="89"/>
      <c r="AI74" s="89"/>
      <c r="AJ74" s="89"/>
      <c r="AK74" s="89"/>
      <c r="AL74" s="89"/>
      <c r="AM74" s="89"/>
      <c r="AN74" s="137"/>
      <c r="AO74" s="89"/>
      <c r="AP74" s="89"/>
      <c r="AQ74" s="89"/>
      <c r="AR74" s="89"/>
      <c r="AS74" s="89"/>
      <c r="AT74" s="89"/>
      <c r="AU74" s="89"/>
      <c r="AV74" s="89"/>
      <c r="AW74" s="89"/>
      <c r="AX74" s="89"/>
      <c r="AY74" s="89"/>
      <c r="AZ74" s="138"/>
      <c r="BA74" s="47"/>
      <c r="BB74" s="48"/>
      <c r="BC74" s="48"/>
      <c r="BD74" s="48"/>
      <c r="BE74" s="48"/>
      <c r="BF74" s="48"/>
      <c r="BG74" s="48"/>
      <c r="BH74" s="48"/>
      <c r="BI74" s="48"/>
      <c r="BJ74" s="48"/>
      <c r="BK74" s="48"/>
      <c r="BL74" s="48"/>
      <c r="BM74" s="49"/>
      <c r="BN74" s="132"/>
      <c r="BO74" s="149"/>
      <c r="BP74" s="149"/>
      <c r="BQ74" s="149"/>
      <c r="BR74" s="149"/>
      <c r="BS74" s="149"/>
      <c r="BT74" s="149"/>
      <c r="BU74" s="149"/>
      <c r="BV74" s="149"/>
      <c r="BW74" s="149"/>
      <c r="BX74" s="149"/>
      <c r="BY74" s="149"/>
      <c r="BZ74" s="150"/>
      <c r="CA74" s="135"/>
      <c r="CB74" s="149"/>
      <c r="CC74" s="149"/>
      <c r="CD74" s="149"/>
      <c r="CE74" s="149"/>
      <c r="CF74" s="149"/>
      <c r="CG74" s="149"/>
      <c r="CH74" s="149"/>
      <c r="CI74" s="149"/>
      <c r="CJ74" s="149"/>
      <c r="CK74" s="149"/>
      <c r="CL74" s="149"/>
      <c r="CM74" s="151"/>
      <c r="CT74" s="14" t="e">
        <f t="shared" si="0"/>
        <v>#DIV/0!</v>
      </c>
      <c r="CU74" s="14"/>
      <c r="CV74" s="14"/>
      <c r="CW74" s="14"/>
      <c r="CX74" s="14"/>
      <c r="CY74" s="14"/>
      <c r="CZ74" s="14"/>
      <c r="DA74" s="14"/>
      <c r="DB74" s="14"/>
      <c r="DC74" s="14"/>
      <c r="DD74" s="14"/>
      <c r="DE74" s="14"/>
    </row>
    <row r="75" spans="1:121" ht="17.25" customHeight="1">
      <c r="A75" s="59" t="s">
        <v>10</v>
      </c>
      <c r="B75" s="60"/>
      <c r="C75" s="60"/>
      <c r="D75" s="60"/>
      <c r="E75" s="60"/>
      <c r="F75" s="60"/>
      <c r="G75" s="60"/>
      <c r="H75" s="60"/>
      <c r="I75" s="60"/>
      <c r="J75" s="60"/>
      <c r="K75" s="60"/>
      <c r="L75" s="60"/>
      <c r="M75" s="60"/>
      <c r="N75" s="60"/>
      <c r="O75" s="60"/>
      <c r="P75" s="60"/>
      <c r="Q75" s="60"/>
      <c r="R75" s="60"/>
      <c r="S75" s="60"/>
      <c r="T75" s="60"/>
      <c r="U75" s="60"/>
      <c r="V75" s="60"/>
      <c r="W75" s="60"/>
      <c r="X75" s="60"/>
      <c r="Y75" s="60"/>
      <c r="Z75" s="61"/>
      <c r="AA75" s="116">
        <v>166354</v>
      </c>
      <c r="AB75" s="90"/>
      <c r="AC75" s="90"/>
      <c r="AD75" s="90"/>
      <c r="AE75" s="90"/>
      <c r="AF75" s="90"/>
      <c r="AG75" s="90"/>
      <c r="AH75" s="90"/>
      <c r="AI75" s="90"/>
      <c r="AJ75" s="90"/>
      <c r="AK75" s="90"/>
      <c r="AL75" s="90"/>
      <c r="AM75" s="90"/>
      <c r="AN75" s="120">
        <v>175749</v>
      </c>
      <c r="AO75" s="90"/>
      <c r="AP75" s="90"/>
      <c r="AQ75" s="90"/>
      <c r="AR75" s="90"/>
      <c r="AS75" s="90"/>
      <c r="AT75" s="90"/>
      <c r="AU75" s="90"/>
      <c r="AV75" s="90"/>
      <c r="AW75" s="90"/>
      <c r="AX75" s="90"/>
      <c r="AY75" s="90"/>
      <c r="AZ75" s="148"/>
      <c r="BA75" s="145">
        <v>5.6</v>
      </c>
      <c r="BB75" s="153"/>
      <c r="BC75" s="153"/>
      <c r="BD75" s="153"/>
      <c r="BE75" s="153"/>
      <c r="BF75" s="153"/>
      <c r="BG75" s="153"/>
      <c r="BH75" s="153"/>
      <c r="BI75" s="153"/>
      <c r="BJ75" s="153"/>
      <c r="BK75" s="153"/>
      <c r="BL75" s="153"/>
      <c r="BM75" s="154"/>
      <c r="BN75" s="156">
        <f>ROUND(AA75*100/AA$92,1)</f>
        <v>78.2</v>
      </c>
      <c r="BO75" s="157"/>
      <c r="BP75" s="157"/>
      <c r="BQ75" s="157"/>
      <c r="BR75" s="157"/>
      <c r="BS75" s="157"/>
      <c r="BT75" s="157"/>
      <c r="BU75" s="157"/>
      <c r="BV75" s="157"/>
      <c r="BW75" s="157"/>
      <c r="BX75" s="157"/>
      <c r="BY75" s="157"/>
      <c r="BZ75" s="158"/>
      <c r="CA75" s="159">
        <f>ROUND(AN75*100/AN$92,1)</f>
        <v>81.1</v>
      </c>
      <c r="CB75" s="157"/>
      <c r="CC75" s="157"/>
      <c r="CD75" s="157"/>
      <c r="CE75" s="157"/>
      <c r="CF75" s="157"/>
      <c r="CG75" s="157"/>
      <c r="CH75" s="157"/>
      <c r="CI75" s="157"/>
      <c r="CJ75" s="157"/>
      <c r="CK75" s="157"/>
      <c r="CL75" s="157"/>
      <c r="CM75" s="160"/>
      <c r="CT75" s="14">
        <f t="shared" si="0"/>
        <v>0.05647594888009907</v>
      </c>
      <c r="CU75" s="14"/>
      <c r="CV75" s="14"/>
      <c r="CW75" s="14"/>
      <c r="CX75" s="14"/>
      <c r="CY75" s="14"/>
      <c r="CZ75" s="14"/>
      <c r="DA75" s="14"/>
      <c r="DB75" s="14"/>
      <c r="DC75" s="14"/>
      <c r="DD75" s="14"/>
      <c r="DE75" s="14"/>
      <c r="DF75" s="14"/>
      <c r="DG75" s="14"/>
      <c r="DH75" s="14"/>
      <c r="DI75" s="14"/>
      <c r="DJ75" s="14"/>
      <c r="DK75" s="14"/>
      <c r="DL75" s="14"/>
      <c r="DM75" s="14"/>
      <c r="DN75" s="14"/>
      <c r="DO75" s="14"/>
      <c r="DP75" s="14"/>
      <c r="DQ75" s="14"/>
    </row>
    <row r="76" spans="1:121" ht="7.5" customHeight="1">
      <c r="A76" s="59"/>
      <c r="B76" s="60"/>
      <c r="C76" s="60"/>
      <c r="D76" s="60"/>
      <c r="E76" s="60"/>
      <c r="F76" s="60"/>
      <c r="G76" s="60"/>
      <c r="H76" s="60"/>
      <c r="I76" s="60"/>
      <c r="J76" s="60"/>
      <c r="K76" s="60"/>
      <c r="L76" s="60"/>
      <c r="M76" s="60"/>
      <c r="N76" s="60"/>
      <c r="O76" s="60"/>
      <c r="P76" s="60"/>
      <c r="Q76" s="60"/>
      <c r="R76" s="60"/>
      <c r="S76" s="60"/>
      <c r="T76" s="60"/>
      <c r="U76" s="60"/>
      <c r="V76" s="60"/>
      <c r="W76" s="60"/>
      <c r="X76" s="60"/>
      <c r="Y76" s="60"/>
      <c r="Z76" s="61"/>
      <c r="AA76" s="90"/>
      <c r="AB76" s="90"/>
      <c r="AC76" s="90"/>
      <c r="AD76" s="90"/>
      <c r="AE76" s="90"/>
      <c r="AF76" s="90"/>
      <c r="AG76" s="90"/>
      <c r="AH76" s="90"/>
      <c r="AI76" s="90"/>
      <c r="AJ76" s="90"/>
      <c r="AK76" s="90"/>
      <c r="AL76" s="90"/>
      <c r="AM76" s="90"/>
      <c r="AN76" s="152"/>
      <c r="AO76" s="90"/>
      <c r="AP76" s="90"/>
      <c r="AQ76" s="90"/>
      <c r="AR76" s="90"/>
      <c r="AS76" s="90"/>
      <c r="AT76" s="90"/>
      <c r="AU76" s="90"/>
      <c r="AV76" s="90"/>
      <c r="AW76" s="90"/>
      <c r="AX76" s="90"/>
      <c r="AY76" s="90"/>
      <c r="AZ76" s="148"/>
      <c r="BA76" s="155"/>
      <c r="BB76" s="153"/>
      <c r="BC76" s="153"/>
      <c r="BD76" s="153"/>
      <c r="BE76" s="153"/>
      <c r="BF76" s="153"/>
      <c r="BG76" s="153"/>
      <c r="BH76" s="153"/>
      <c r="BI76" s="153"/>
      <c r="BJ76" s="153"/>
      <c r="BK76" s="153"/>
      <c r="BL76" s="153"/>
      <c r="BM76" s="154"/>
      <c r="BN76" s="156"/>
      <c r="BO76" s="157"/>
      <c r="BP76" s="157"/>
      <c r="BQ76" s="157"/>
      <c r="BR76" s="157"/>
      <c r="BS76" s="157"/>
      <c r="BT76" s="157"/>
      <c r="BU76" s="157"/>
      <c r="BV76" s="157"/>
      <c r="BW76" s="157"/>
      <c r="BX76" s="157"/>
      <c r="BY76" s="157"/>
      <c r="BZ76" s="158"/>
      <c r="CA76" s="159"/>
      <c r="CB76" s="157"/>
      <c r="CC76" s="157"/>
      <c r="CD76" s="157"/>
      <c r="CE76" s="157"/>
      <c r="CF76" s="157"/>
      <c r="CG76" s="157"/>
      <c r="CH76" s="157"/>
      <c r="CI76" s="157"/>
      <c r="CJ76" s="157"/>
      <c r="CK76" s="157"/>
      <c r="CL76" s="157"/>
      <c r="CM76" s="160"/>
      <c r="CT76" s="14" t="e">
        <f t="shared" si="0"/>
        <v>#DIV/0!</v>
      </c>
      <c r="CU76" s="14"/>
      <c r="CV76" s="14"/>
      <c r="CW76" s="14"/>
      <c r="CX76" s="14"/>
      <c r="CY76" s="14"/>
      <c r="CZ76" s="14"/>
      <c r="DA76" s="14"/>
      <c r="DB76" s="14"/>
      <c r="DC76" s="14"/>
      <c r="DD76" s="14"/>
      <c r="DE76" s="14"/>
      <c r="DF76" s="14"/>
      <c r="DG76" s="14"/>
      <c r="DH76" s="14"/>
      <c r="DI76" s="14"/>
      <c r="DJ76" s="14"/>
      <c r="DK76" s="14"/>
      <c r="DL76" s="14"/>
      <c r="DM76" s="14"/>
      <c r="DN76" s="14"/>
      <c r="DO76" s="14"/>
      <c r="DP76" s="14"/>
      <c r="DQ76" s="14"/>
    </row>
    <row r="77" spans="1:121" ht="17.25" customHeight="1">
      <c r="A77" s="68" t="s">
        <v>76</v>
      </c>
      <c r="B77" s="69"/>
      <c r="C77" s="69"/>
      <c r="D77" s="69"/>
      <c r="E77" s="69"/>
      <c r="F77" s="69"/>
      <c r="G77" s="69"/>
      <c r="H77" s="69"/>
      <c r="I77" s="69"/>
      <c r="J77" s="69"/>
      <c r="K77" s="69"/>
      <c r="L77" s="69"/>
      <c r="M77" s="69"/>
      <c r="N77" s="69"/>
      <c r="O77" s="69"/>
      <c r="P77" s="69"/>
      <c r="Q77" s="69"/>
      <c r="R77" s="69"/>
      <c r="S77" s="69"/>
      <c r="T77" s="69"/>
      <c r="U77" s="69"/>
      <c r="V77" s="69"/>
      <c r="W77" s="69"/>
      <c r="X77" s="69"/>
      <c r="Y77" s="69"/>
      <c r="Z77" s="70"/>
      <c r="AA77" s="71">
        <v>30986</v>
      </c>
      <c r="AB77" s="161"/>
      <c r="AC77" s="161"/>
      <c r="AD77" s="161"/>
      <c r="AE77" s="161"/>
      <c r="AF77" s="161"/>
      <c r="AG77" s="161"/>
      <c r="AH77" s="161"/>
      <c r="AI77" s="161"/>
      <c r="AJ77" s="161"/>
      <c r="AK77" s="161"/>
      <c r="AL77" s="161"/>
      <c r="AM77" s="161"/>
      <c r="AN77" s="72">
        <v>43064</v>
      </c>
      <c r="AO77" s="161"/>
      <c r="AP77" s="161"/>
      <c r="AQ77" s="161"/>
      <c r="AR77" s="161"/>
      <c r="AS77" s="161"/>
      <c r="AT77" s="161"/>
      <c r="AU77" s="161"/>
      <c r="AV77" s="161"/>
      <c r="AW77" s="161"/>
      <c r="AX77" s="161"/>
      <c r="AY77" s="161"/>
      <c r="AZ77" s="162"/>
      <c r="BA77" s="47">
        <v>39</v>
      </c>
      <c r="BB77" s="48"/>
      <c r="BC77" s="48"/>
      <c r="BD77" s="48"/>
      <c r="BE77" s="48"/>
      <c r="BF77" s="48"/>
      <c r="BG77" s="48"/>
      <c r="BH77" s="48"/>
      <c r="BI77" s="48"/>
      <c r="BJ77" s="48"/>
      <c r="BK77" s="48"/>
      <c r="BL77" s="48"/>
      <c r="BM77" s="49"/>
      <c r="BN77" s="132">
        <f aca="true" t="shared" si="1" ref="BN77:BN88">ROUND(AA77*100/AA$92,1)</f>
        <v>14.6</v>
      </c>
      <c r="BO77" s="133"/>
      <c r="BP77" s="133"/>
      <c r="BQ77" s="133"/>
      <c r="BR77" s="133"/>
      <c r="BS77" s="133"/>
      <c r="BT77" s="133"/>
      <c r="BU77" s="133"/>
      <c r="BV77" s="133"/>
      <c r="BW77" s="133"/>
      <c r="BX77" s="133"/>
      <c r="BY77" s="133"/>
      <c r="BZ77" s="134"/>
      <c r="CA77" s="135">
        <f>ROUND(AN77*100/AN$92,3)</f>
        <v>19.875</v>
      </c>
      <c r="CB77" s="133"/>
      <c r="CC77" s="133"/>
      <c r="CD77" s="133"/>
      <c r="CE77" s="133"/>
      <c r="CF77" s="133"/>
      <c r="CG77" s="133"/>
      <c r="CH77" s="133"/>
      <c r="CI77" s="133"/>
      <c r="CJ77" s="133"/>
      <c r="CK77" s="133"/>
      <c r="CL77" s="133"/>
      <c r="CM77" s="136"/>
      <c r="CT77" s="14">
        <f t="shared" si="0"/>
        <v>0.3897889369392629</v>
      </c>
      <c r="CU77" s="14"/>
      <c r="CV77" s="14"/>
      <c r="CW77" s="14"/>
      <c r="CX77" s="14"/>
      <c r="CY77" s="14"/>
      <c r="CZ77" s="14"/>
      <c r="DA77" s="14"/>
      <c r="DB77" s="14"/>
      <c r="DC77" s="14"/>
      <c r="DD77" s="14"/>
      <c r="DE77" s="14"/>
      <c r="DF77" s="14"/>
      <c r="DG77" s="14"/>
      <c r="DH77" s="14"/>
      <c r="DI77" s="14"/>
      <c r="DJ77" s="14"/>
      <c r="DK77" s="14"/>
      <c r="DL77" s="14"/>
      <c r="DM77" s="14"/>
      <c r="DN77" s="14"/>
      <c r="DO77" s="14"/>
      <c r="DP77" s="14"/>
      <c r="DQ77" s="14"/>
    </row>
    <row r="78" spans="1:121" ht="17.25" customHeight="1">
      <c r="A78" s="44" t="s">
        <v>11</v>
      </c>
      <c r="B78" s="45"/>
      <c r="C78" s="45"/>
      <c r="D78" s="45"/>
      <c r="E78" s="45"/>
      <c r="F78" s="45"/>
      <c r="G78" s="45"/>
      <c r="H78" s="45"/>
      <c r="I78" s="45"/>
      <c r="J78" s="45"/>
      <c r="K78" s="45"/>
      <c r="L78" s="45"/>
      <c r="M78" s="45"/>
      <c r="N78" s="45"/>
      <c r="O78" s="45"/>
      <c r="P78" s="45"/>
      <c r="Q78" s="45"/>
      <c r="R78" s="45"/>
      <c r="S78" s="45"/>
      <c r="T78" s="45"/>
      <c r="U78" s="45"/>
      <c r="V78" s="45"/>
      <c r="W78" s="45"/>
      <c r="X78" s="45"/>
      <c r="Y78" s="45"/>
      <c r="Z78" s="46"/>
      <c r="AA78" s="71">
        <v>17065</v>
      </c>
      <c r="AB78" s="161"/>
      <c r="AC78" s="161"/>
      <c r="AD78" s="161"/>
      <c r="AE78" s="161"/>
      <c r="AF78" s="161"/>
      <c r="AG78" s="161"/>
      <c r="AH78" s="161"/>
      <c r="AI78" s="161"/>
      <c r="AJ78" s="161"/>
      <c r="AK78" s="161"/>
      <c r="AL78" s="161"/>
      <c r="AM78" s="161"/>
      <c r="AN78" s="72">
        <v>15975</v>
      </c>
      <c r="AO78" s="161"/>
      <c r="AP78" s="161"/>
      <c r="AQ78" s="161"/>
      <c r="AR78" s="161"/>
      <c r="AS78" s="161"/>
      <c r="AT78" s="161"/>
      <c r="AU78" s="161"/>
      <c r="AV78" s="161"/>
      <c r="AW78" s="161"/>
      <c r="AX78" s="161"/>
      <c r="AY78" s="161"/>
      <c r="AZ78" s="162"/>
      <c r="BA78" s="65">
        <v>-6.4</v>
      </c>
      <c r="BB78" s="66"/>
      <c r="BC78" s="66"/>
      <c r="BD78" s="66"/>
      <c r="BE78" s="66"/>
      <c r="BF78" s="66"/>
      <c r="BG78" s="66"/>
      <c r="BH78" s="66"/>
      <c r="BI78" s="66"/>
      <c r="BJ78" s="66"/>
      <c r="BK78" s="66"/>
      <c r="BL78" s="66"/>
      <c r="BM78" s="67"/>
      <c r="BN78" s="132">
        <f t="shared" si="1"/>
        <v>8</v>
      </c>
      <c r="BO78" s="133"/>
      <c r="BP78" s="133"/>
      <c r="BQ78" s="133"/>
      <c r="BR78" s="133"/>
      <c r="BS78" s="133"/>
      <c r="BT78" s="133"/>
      <c r="BU78" s="133"/>
      <c r="BV78" s="133"/>
      <c r="BW78" s="133"/>
      <c r="BX78" s="133"/>
      <c r="BY78" s="133"/>
      <c r="BZ78" s="134"/>
      <c r="CA78" s="135">
        <f aca="true" t="shared" si="2" ref="CA78:CA88">ROUND(AN78*100/AN$92,1)</f>
        <v>7.4</v>
      </c>
      <c r="CB78" s="133"/>
      <c r="CC78" s="133"/>
      <c r="CD78" s="133"/>
      <c r="CE78" s="133"/>
      <c r="CF78" s="133"/>
      <c r="CG78" s="133"/>
      <c r="CH78" s="133"/>
      <c r="CI78" s="133"/>
      <c r="CJ78" s="133"/>
      <c r="CK78" s="133"/>
      <c r="CL78" s="133"/>
      <c r="CM78" s="136"/>
      <c r="CT78" s="14">
        <f t="shared" si="0"/>
        <v>-0.06387342513917375</v>
      </c>
      <c r="CU78" s="14"/>
      <c r="CV78" s="14"/>
      <c r="CW78" s="14"/>
      <c r="CX78" s="14"/>
      <c r="CY78" s="14"/>
      <c r="CZ78" s="14"/>
      <c r="DA78" s="14"/>
      <c r="DB78" s="14"/>
      <c r="DC78" s="14"/>
      <c r="DD78" s="14"/>
      <c r="DE78" s="14"/>
      <c r="DF78" s="14"/>
      <c r="DG78" s="14"/>
      <c r="DH78" s="14"/>
      <c r="DI78" s="14"/>
      <c r="DJ78" s="14"/>
      <c r="DK78" s="14"/>
      <c r="DL78" s="14"/>
      <c r="DM78" s="14"/>
      <c r="DN78" s="14"/>
      <c r="DO78" s="14"/>
      <c r="DP78" s="14"/>
      <c r="DQ78" s="14"/>
    </row>
    <row r="79" spans="1:121" ht="17.25" customHeight="1">
      <c r="A79" s="44" t="s">
        <v>60</v>
      </c>
      <c r="B79" s="45"/>
      <c r="C79" s="45"/>
      <c r="D79" s="45"/>
      <c r="E79" s="45"/>
      <c r="F79" s="45"/>
      <c r="G79" s="45"/>
      <c r="H79" s="45"/>
      <c r="I79" s="45"/>
      <c r="J79" s="45"/>
      <c r="K79" s="45"/>
      <c r="L79" s="45"/>
      <c r="M79" s="45"/>
      <c r="N79" s="45"/>
      <c r="O79" s="45"/>
      <c r="P79" s="45"/>
      <c r="Q79" s="45"/>
      <c r="R79" s="45"/>
      <c r="S79" s="45"/>
      <c r="T79" s="45"/>
      <c r="U79" s="45"/>
      <c r="V79" s="45"/>
      <c r="W79" s="45"/>
      <c r="X79" s="45"/>
      <c r="Y79" s="45"/>
      <c r="Z79" s="46"/>
      <c r="AA79" s="71">
        <v>9662</v>
      </c>
      <c r="AB79" s="161"/>
      <c r="AC79" s="161"/>
      <c r="AD79" s="161"/>
      <c r="AE79" s="161"/>
      <c r="AF79" s="161"/>
      <c r="AG79" s="161"/>
      <c r="AH79" s="161"/>
      <c r="AI79" s="161"/>
      <c r="AJ79" s="161"/>
      <c r="AK79" s="161"/>
      <c r="AL79" s="161"/>
      <c r="AM79" s="161"/>
      <c r="AN79" s="72">
        <v>10739</v>
      </c>
      <c r="AO79" s="161"/>
      <c r="AP79" s="161"/>
      <c r="AQ79" s="161"/>
      <c r="AR79" s="161"/>
      <c r="AS79" s="161"/>
      <c r="AT79" s="161"/>
      <c r="AU79" s="161"/>
      <c r="AV79" s="161"/>
      <c r="AW79" s="161"/>
      <c r="AX79" s="161"/>
      <c r="AY79" s="161"/>
      <c r="AZ79" s="162"/>
      <c r="BA79" s="65">
        <v>11.1</v>
      </c>
      <c r="BB79" s="66"/>
      <c r="BC79" s="66"/>
      <c r="BD79" s="66"/>
      <c r="BE79" s="66"/>
      <c r="BF79" s="66"/>
      <c r="BG79" s="66"/>
      <c r="BH79" s="66"/>
      <c r="BI79" s="66"/>
      <c r="BJ79" s="66"/>
      <c r="BK79" s="66"/>
      <c r="BL79" s="66"/>
      <c r="BM79" s="67"/>
      <c r="BN79" s="132">
        <f t="shared" si="1"/>
        <v>4.5</v>
      </c>
      <c r="BO79" s="133"/>
      <c r="BP79" s="133"/>
      <c r="BQ79" s="133"/>
      <c r="BR79" s="133"/>
      <c r="BS79" s="133"/>
      <c r="BT79" s="133"/>
      <c r="BU79" s="133"/>
      <c r="BV79" s="133"/>
      <c r="BW79" s="133"/>
      <c r="BX79" s="133"/>
      <c r="BY79" s="133"/>
      <c r="BZ79" s="134"/>
      <c r="CA79" s="135">
        <v>4.9</v>
      </c>
      <c r="CB79" s="133"/>
      <c r="CC79" s="133"/>
      <c r="CD79" s="133"/>
      <c r="CE79" s="133"/>
      <c r="CF79" s="133"/>
      <c r="CG79" s="133"/>
      <c r="CH79" s="133"/>
      <c r="CI79" s="133"/>
      <c r="CJ79" s="133"/>
      <c r="CK79" s="133"/>
      <c r="CL79" s="133"/>
      <c r="CM79" s="136"/>
      <c r="CT79" s="14">
        <f t="shared" si="0"/>
        <v>0.11146760505071414</v>
      </c>
      <c r="CU79" s="14"/>
      <c r="CV79" s="14"/>
      <c r="CW79" s="14"/>
      <c r="CX79" s="14"/>
      <c r="CY79" s="14"/>
      <c r="CZ79" s="14"/>
      <c r="DA79" s="14"/>
      <c r="DB79" s="14"/>
      <c r="DC79" s="14"/>
      <c r="DD79" s="14"/>
      <c r="DE79" s="14"/>
      <c r="DF79" s="14"/>
      <c r="DG79" s="14"/>
      <c r="DH79" s="14"/>
      <c r="DI79" s="14"/>
      <c r="DJ79" s="14"/>
      <c r="DK79" s="14"/>
      <c r="DL79" s="14"/>
      <c r="DM79" s="14"/>
      <c r="DN79" s="14"/>
      <c r="DO79" s="14"/>
      <c r="DP79" s="14"/>
      <c r="DQ79" s="14"/>
    </row>
    <row r="80" spans="1:121" ht="17.25" customHeight="1">
      <c r="A80" s="44" t="s">
        <v>61</v>
      </c>
      <c r="B80" s="45"/>
      <c r="C80" s="45"/>
      <c r="D80" s="45"/>
      <c r="E80" s="45"/>
      <c r="F80" s="45"/>
      <c r="G80" s="45"/>
      <c r="H80" s="45"/>
      <c r="I80" s="45"/>
      <c r="J80" s="45"/>
      <c r="K80" s="45"/>
      <c r="L80" s="45"/>
      <c r="M80" s="45"/>
      <c r="N80" s="45"/>
      <c r="O80" s="45"/>
      <c r="P80" s="45"/>
      <c r="Q80" s="45"/>
      <c r="R80" s="45"/>
      <c r="S80" s="45"/>
      <c r="T80" s="45"/>
      <c r="U80" s="45"/>
      <c r="V80" s="45"/>
      <c r="W80" s="45"/>
      <c r="X80" s="45"/>
      <c r="Y80" s="45"/>
      <c r="Z80" s="46"/>
      <c r="AA80" s="71">
        <v>4464</v>
      </c>
      <c r="AB80" s="161"/>
      <c r="AC80" s="161"/>
      <c r="AD80" s="161"/>
      <c r="AE80" s="161"/>
      <c r="AF80" s="161"/>
      <c r="AG80" s="161"/>
      <c r="AH80" s="161"/>
      <c r="AI80" s="161"/>
      <c r="AJ80" s="161"/>
      <c r="AK80" s="161"/>
      <c r="AL80" s="161"/>
      <c r="AM80" s="161"/>
      <c r="AN80" s="72">
        <v>2636</v>
      </c>
      <c r="AO80" s="161"/>
      <c r="AP80" s="161"/>
      <c r="AQ80" s="161"/>
      <c r="AR80" s="161"/>
      <c r="AS80" s="161"/>
      <c r="AT80" s="161"/>
      <c r="AU80" s="161"/>
      <c r="AV80" s="161"/>
      <c r="AW80" s="161"/>
      <c r="AX80" s="161"/>
      <c r="AY80" s="161"/>
      <c r="AZ80" s="162"/>
      <c r="BA80" s="65">
        <v>-40.9</v>
      </c>
      <c r="BB80" s="66"/>
      <c r="BC80" s="66"/>
      <c r="BD80" s="66"/>
      <c r="BE80" s="66"/>
      <c r="BF80" s="66"/>
      <c r="BG80" s="66"/>
      <c r="BH80" s="66"/>
      <c r="BI80" s="66"/>
      <c r="BJ80" s="66"/>
      <c r="BK80" s="66"/>
      <c r="BL80" s="66"/>
      <c r="BM80" s="67"/>
      <c r="BN80" s="132">
        <f t="shared" si="1"/>
        <v>2.1</v>
      </c>
      <c r="BO80" s="133"/>
      <c r="BP80" s="133"/>
      <c r="BQ80" s="133"/>
      <c r="BR80" s="133"/>
      <c r="BS80" s="133"/>
      <c r="BT80" s="133"/>
      <c r="BU80" s="133"/>
      <c r="BV80" s="133"/>
      <c r="BW80" s="133"/>
      <c r="BX80" s="133"/>
      <c r="BY80" s="133"/>
      <c r="BZ80" s="134"/>
      <c r="CA80" s="135">
        <f t="shared" si="2"/>
        <v>1.2</v>
      </c>
      <c r="CB80" s="133"/>
      <c r="CC80" s="133"/>
      <c r="CD80" s="133"/>
      <c r="CE80" s="133"/>
      <c r="CF80" s="133"/>
      <c r="CG80" s="133"/>
      <c r="CH80" s="133"/>
      <c r="CI80" s="133"/>
      <c r="CJ80" s="133"/>
      <c r="CK80" s="133"/>
      <c r="CL80" s="133"/>
      <c r="CM80" s="136"/>
      <c r="CT80" s="14">
        <f t="shared" si="0"/>
        <v>-0.40949820788530467</v>
      </c>
      <c r="CU80" s="14"/>
      <c r="CV80" s="14"/>
      <c r="CW80" s="14"/>
      <c r="CX80" s="14"/>
      <c r="CY80" s="14"/>
      <c r="CZ80" s="14"/>
      <c r="DA80" s="14"/>
      <c r="DB80" s="14"/>
      <c r="DC80" s="14"/>
      <c r="DD80" s="14"/>
      <c r="DE80" s="14"/>
      <c r="DF80" s="14"/>
      <c r="DG80" s="14"/>
      <c r="DH80" s="14"/>
      <c r="DI80" s="14"/>
      <c r="DJ80" s="14"/>
      <c r="DK80" s="14"/>
      <c r="DL80" s="14"/>
      <c r="DM80" s="14"/>
      <c r="DN80" s="14"/>
      <c r="DO80" s="14"/>
      <c r="DP80" s="14"/>
      <c r="DQ80" s="14"/>
    </row>
    <row r="81" spans="1:121" ht="17.25" customHeight="1">
      <c r="A81" s="44" t="s">
        <v>62</v>
      </c>
      <c r="B81" s="45"/>
      <c r="C81" s="45"/>
      <c r="D81" s="45"/>
      <c r="E81" s="45"/>
      <c r="F81" s="45"/>
      <c r="G81" s="45"/>
      <c r="H81" s="45"/>
      <c r="I81" s="45"/>
      <c r="J81" s="45"/>
      <c r="K81" s="45"/>
      <c r="L81" s="45"/>
      <c r="M81" s="45"/>
      <c r="N81" s="45"/>
      <c r="O81" s="45"/>
      <c r="P81" s="45"/>
      <c r="Q81" s="45"/>
      <c r="R81" s="45"/>
      <c r="S81" s="45"/>
      <c r="T81" s="45"/>
      <c r="U81" s="45"/>
      <c r="V81" s="45"/>
      <c r="W81" s="45"/>
      <c r="X81" s="45"/>
      <c r="Y81" s="45"/>
      <c r="Z81" s="46"/>
      <c r="AA81" s="71">
        <v>3975</v>
      </c>
      <c r="AB81" s="161"/>
      <c r="AC81" s="161"/>
      <c r="AD81" s="161"/>
      <c r="AE81" s="161"/>
      <c r="AF81" s="161"/>
      <c r="AG81" s="161"/>
      <c r="AH81" s="161"/>
      <c r="AI81" s="161"/>
      <c r="AJ81" s="161"/>
      <c r="AK81" s="161"/>
      <c r="AL81" s="161"/>
      <c r="AM81" s="161"/>
      <c r="AN81" s="72">
        <v>4076</v>
      </c>
      <c r="AO81" s="161"/>
      <c r="AP81" s="161"/>
      <c r="AQ81" s="161"/>
      <c r="AR81" s="161"/>
      <c r="AS81" s="161"/>
      <c r="AT81" s="161"/>
      <c r="AU81" s="161"/>
      <c r="AV81" s="161"/>
      <c r="AW81" s="161"/>
      <c r="AX81" s="161"/>
      <c r="AY81" s="161"/>
      <c r="AZ81" s="162"/>
      <c r="BA81" s="65">
        <v>2.5</v>
      </c>
      <c r="BB81" s="66"/>
      <c r="BC81" s="66"/>
      <c r="BD81" s="66"/>
      <c r="BE81" s="66"/>
      <c r="BF81" s="66"/>
      <c r="BG81" s="66"/>
      <c r="BH81" s="66"/>
      <c r="BI81" s="66"/>
      <c r="BJ81" s="66"/>
      <c r="BK81" s="66"/>
      <c r="BL81" s="66"/>
      <c r="BM81" s="67"/>
      <c r="BN81" s="132">
        <f t="shared" si="1"/>
        <v>1.9</v>
      </c>
      <c r="BO81" s="133"/>
      <c r="BP81" s="133"/>
      <c r="BQ81" s="133"/>
      <c r="BR81" s="133"/>
      <c r="BS81" s="133"/>
      <c r="BT81" s="133"/>
      <c r="BU81" s="133"/>
      <c r="BV81" s="133"/>
      <c r="BW81" s="133"/>
      <c r="BX81" s="133"/>
      <c r="BY81" s="133"/>
      <c r="BZ81" s="134"/>
      <c r="CA81" s="135">
        <f t="shared" si="2"/>
        <v>1.9</v>
      </c>
      <c r="CB81" s="133"/>
      <c r="CC81" s="133"/>
      <c r="CD81" s="133"/>
      <c r="CE81" s="133"/>
      <c r="CF81" s="133"/>
      <c r="CG81" s="133"/>
      <c r="CH81" s="133"/>
      <c r="CI81" s="133"/>
      <c r="CJ81" s="133"/>
      <c r="CK81" s="133"/>
      <c r="CL81" s="133"/>
      <c r="CM81" s="136"/>
      <c r="CT81" s="14">
        <f t="shared" si="0"/>
        <v>0.02540880503144654</v>
      </c>
      <c r="CU81" s="14"/>
      <c r="CV81" s="14"/>
      <c r="CW81" s="14"/>
      <c r="CX81" s="14"/>
      <c r="CY81" s="14"/>
      <c r="CZ81" s="14"/>
      <c r="DA81" s="14"/>
      <c r="DB81" s="14"/>
      <c r="DC81" s="14"/>
      <c r="DD81" s="14"/>
      <c r="DE81" s="14"/>
      <c r="DF81" s="14"/>
      <c r="DG81" s="14"/>
      <c r="DH81" s="14"/>
      <c r="DI81" s="14"/>
      <c r="DJ81" s="14"/>
      <c r="DK81" s="14"/>
      <c r="DL81" s="14"/>
      <c r="DM81" s="14"/>
      <c r="DN81" s="14"/>
      <c r="DO81" s="14"/>
      <c r="DP81" s="14"/>
      <c r="DQ81" s="14"/>
    </row>
    <row r="82" spans="1:121" ht="17.25" customHeight="1">
      <c r="A82" s="44" t="s">
        <v>63</v>
      </c>
      <c r="B82" s="45"/>
      <c r="C82" s="45"/>
      <c r="D82" s="45"/>
      <c r="E82" s="45"/>
      <c r="F82" s="45"/>
      <c r="G82" s="45"/>
      <c r="H82" s="45"/>
      <c r="I82" s="45"/>
      <c r="J82" s="45"/>
      <c r="K82" s="45"/>
      <c r="L82" s="45"/>
      <c r="M82" s="45"/>
      <c r="N82" s="45"/>
      <c r="O82" s="45"/>
      <c r="P82" s="45"/>
      <c r="Q82" s="45"/>
      <c r="R82" s="45"/>
      <c r="S82" s="45"/>
      <c r="T82" s="45"/>
      <c r="U82" s="45"/>
      <c r="V82" s="45"/>
      <c r="W82" s="45"/>
      <c r="X82" s="45"/>
      <c r="Y82" s="45"/>
      <c r="Z82" s="46"/>
      <c r="AA82" s="71">
        <v>5325</v>
      </c>
      <c r="AB82" s="161"/>
      <c r="AC82" s="161"/>
      <c r="AD82" s="161"/>
      <c r="AE82" s="161"/>
      <c r="AF82" s="161"/>
      <c r="AG82" s="161"/>
      <c r="AH82" s="161"/>
      <c r="AI82" s="161"/>
      <c r="AJ82" s="161"/>
      <c r="AK82" s="161"/>
      <c r="AL82" s="161"/>
      <c r="AM82" s="161"/>
      <c r="AN82" s="72">
        <v>4897</v>
      </c>
      <c r="AO82" s="161"/>
      <c r="AP82" s="161"/>
      <c r="AQ82" s="161"/>
      <c r="AR82" s="161"/>
      <c r="AS82" s="161"/>
      <c r="AT82" s="161"/>
      <c r="AU82" s="161"/>
      <c r="AV82" s="161"/>
      <c r="AW82" s="161"/>
      <c r="AX82" s="161"/>
      <c r="AY82" s="161"/>
      <c r="AZ82" s="162"/>
      <c r="BA82" s="65">
        <v>-8</v>
      </c>
      <c r="BB82" s="66"/>
      <c r="BC82" s="66"/>
      <c r="BD82" s="66"/>
      <c r="BE82" s="66"/>
      <c r="BF82" s="66"/>
      <c r="BG82" s="66"/>
      <c r="BH82" s="66"/>
      <c r="BI82" s="66"/>
      <c r="BJ82" s="66"/>
      <c r="BK82" s="66"/>
      <c r="BL82" s="66"/>
      <c r="BM82" s="67"/>
      <c r="BN82" s="132">
        <f t="shared" si="1"/>
        <v>2.5</v>
      </c>
      <c r="BO82" s="133"/>
      <c r="BP82" s="133"/>
      <c r="BQ82" s="133"/>
      <c r="BR82" s="133"/>
      <c r="BS82" s="133"/>
      <c r="BT82" s="133"/>
      <c r="BU82" s="133"/>
      <c r="BV82" s="133"/>
      <c r="BW82" s="133"/>
      <c r="BX82" s="133"/>
      <c r="BY82" s="133"/>
      <c r="BZ82" s="134"/>
      <c r="CA82" s="135">
        <v>2.2</v>
      </c>
      <c r="CB82" s="133"/>
      <c r="CC82" s="133"/>
      <c r="CD82" s="133"/>
      <c r="CE82" s="133"/>
      <c r="CF82" s="133"/>
      <c r="CG82" s="133"/>
      <c r="CH82" s="133"/>
      <c r="CI82" s="133"/>
      <c r="CJ82" s="133"/>
      <c r="CK82" s="133"/>
      <c r="CL82" s="133"/>
      <c r="CM82" s="136"/>
      <c r="CT82" s="14">
        <f t="shared" si="0"/>
        <v>-0.0803755868544601</v>
      </c>
      <c r="CU82" s="14"/>
      <c r="CV82" s="14"/>
      <c r="CW82" s="14"/>
      <c r="CX82" s="14"/>
      <c r="CY82" s="14"/>
      <c r="CZ82" s="14"/>
      <c r="DA82" s="14"/>
      <c r="DB82" s="14"/>
      <c r="DC82" s="14"/>
      <c r="DD82" s="14"/>
      <c r="DE82" s="14"/>
      <c r="DF82" s="14"/>
      <c r="DG82" s="14"/>
      <c r="DH82" s="14"/>
      <c r="DI82" s="14"/>
      <c r="DJ82" s="14"/>
      <c r="DK82" s="14"/>
      <c r="DL82" s="14"/>
      <c r="DM82" s="14"/>
      <c r="DN82" s="14"/>
      <c r="DO82" s="14"/>
      <c r="DP82" s="14"/>
      <c r="DQ82" s="14"/>
    </row>
    <row r="83" spans="1:121" ht="17.25" customHeight="1">
      <c r="A83" s="74" t="s">
        <v>64</v>
      </c>
      <c r="B83" s="75"/>
      <c r="C83" s="75"/>
      <c r="D83" s="75"/>
      <c r="E83" s="75"/>
      <c r="F83" s="75"/>
      <c r="G83" s="75"/>
      <c r="H83" s="75"/>
      <c r="I83" s="75"/>
      <c r="J83" s="75"/>
      <c r="K83" s="75"/>
      <c r="L83" s="75"/>
      <c r="M83" s="75"/>
      <c r="N83" s="75"/>
      <c r="O83" s="75"/>
      <c r="P83" s="75"/>
      <c r="Q83" s="75"/>
      <c r="R83" s="75"/>
      <c r="S83" s="75"/>
      <c r="T83" s="75"/>
      <c r="U83" s="75"/>
      <c r="V83" s="75"/>
      <c r="W83" s="75"/>
      <c r="X83" s="75"/>
      <c r="Y83" s="75"/>
      <c r="Z83" s="76"/>
      <c r="AA83" s="71">
        <v>25759</v>
      </c>
      <c r="AB83" s="71"/>
      <c r="AC83" s="71"/>
      <c r="AD83" s="71"/>
      <c r="AE83" s="71"/>
      <c r="AF83" s="71"/>
      <c r="AG83" s="71"/>
      <c r="AH83" s="71"/>
      <c r="AI83" s="71"/>
      <c r="AJ83" s="71"/>
      <c r="AK83" s="71"/>
      <c r="AL83" s="71"/>
      <c r="AM83" s="71"/>
      <c r="AN83" s="72">
        <v>25747</v>
      </c>
      <c r="AO83" s="71"/>
      <c r="AP83" s="71"/>
      <c r="AQ83" s="71"/>
      <c r="AR83" s="71"/>
      <c r="AS83" s="71"/>
      <c r="AT83" s="71"/>
      <c r="AU83" s="71"/>
      <c r="AV83" s="71"/>
      <c r="AW83" s="71"/>
      <c r="AX83" s="71"/>
      <c r="AY83" s="71"/>
      <c r="AZ83" s="73"/>
      <c r="BA83" s="65">
        <v>0</v>
      </c>
      <c r="BB83" s="66"/>
      <c r="BC83" s="66"/>
      <c r="BD83" s="66"/>
      <c r="BE83" s="66"/>
      <c r="BF83" s="66"/>
      <c r="BG83" s="66"/>
      <c r="BH83" s="66"/>
      <c r="BI83" s="66"/>
      <c r="BJ83" s="66"/>
      <c r="BK83" s="66"/>
      <c r="BL83" s="66"/>
      <c r="BM83" s="67"/>
      <c r="BN83" s="132">
        <f t="shared" si="1"/>
        <v>12.1</v>
      </c>
      <c r="BO83" s="133"/>
      <c r="BP83" s="133"/>
      <c r="BQ83" s="133"/>
      <c r="BR83" s="133"/>
      <c r="BS83" s="133"/>
      <c r="BT83" s="133"/>
      <c r="BU83" s="133"/>
      <c r="BV83" s="133"/>
      <c r="BW83" s="133"/>
      <c r="BX83" s="133"/>
      <c r="BY83" s="133"/>
      <c r="BZ83" s="134"/>
      <c r="CA83" s="135">
        <f t="shared" si="2"/>
        <v>11.9</v>
      </c>
      <c r="CB83" s="133"/>
      <c r="CC83" s="133"/>
      <c r="CD83" s="133"/>
      <c r="CE83" s="133"/>
      <c r="CF83" s="133"/>
      <c r="CG83" s="133"/>
      <c r="CH83" s="133"/>
      <c r="CI83" s="133"/>
      <c r="CJ83" s="133"/>
      <c r="CK83" s="133"/>
      <c r="CL83" s="133"/>
      <c r="CM83" s="136"/>
      <c r="CT83" s="14">
        <f t="shared" si="0"/>
        <v>-0.0004658565938118716</v>
      </c>
      <c r="CU83" s="14"/>
      <c r="CV83" s="14"/>
      <c r="CW83" s="14"/>
      <c r="CX83" s="14"/>
      <c r="CY83" s="14"/>
      <c r="CZ83" s="14"/>
      <c r="DA83" s="14"/>
      <c r="DB83" s="14"/>
      <c r="DC83" s="14"/>
      <c r="DD83" s="14"/>
      <c r="DE83" s="14"/>
      <c r="DF83" s="14"/>
      <c r="DG83" s="14"/>
      <c r="DH83" s="14"/>
      <c r="DI83" s="14"/>
      <c r="DJ83" s="14"/>
      <c r="DK83" s="14"/>
      <c r="DL83" s="14"/>
      <c r="DM83" s="14"/>
      <c r="DN83" s="14"/>
      <c r="DO83" s="14"/>
      <c r="DP83" s="14"/>
      <c r="DQ83" s="14"/>
    </row>
    <row r="84" spans="1:121" ht="17.25" customHeight="1">
      <c r="A84" s="77" t="s">
        <v>77</v>
      </c>
      <c r="B84" s="78"/>
      <c r="C84" s="78"/>
      <c r="D84" s="78"/>
      <c r="E84" s="78"/>
      <c r="F84" s="78"/>
      <c r="G84" s="78"/>
      <c r="H84" s="78"/>
      <c r="I84" s="78"/>
      <c r="J84" s="78"/>
      <c r="K84" s="78"/>
      <c r="L84" s="78"/>
      <c r="M84" s="78"/>
      <c r="N84" s="78"/>
      <c r="O84" s="78"/>
      <c r="P84" s="78"/>
      <c r="Q84" s="78"/>
      <c r="R84" s="78"/>
      <c r="S84" s="78"/>
      <c r="T84" s="78"/>
      <c r="U84" s="78"/>
      <c r="V84" s="78"/>
      <c r="W84" s="78"/>
      <c r="X84" s="78"/>
      <c r="Y84" s="78"/>
      <c r="Z84" s="79"/>
      <c r="AA84" s="71">
        <v>11096</v>
      </c>
      <c r="AB84" s="71"/>
      <c r="AC84" s="71"/>
      <c r="AD84" s="71"/>
      <c r="AE84" s="71"/>
      <c r="AF84" s="71"/>
      <c r="AG84" s="71"/>
      <c r="AH84" s="71"/>
      <c r="AI84" s="71"/>
      <c r="AJ84" s="71"/>
      <c r="AK84" s="71"/>
      <c r="AL84" s="71"/>
      <c r="AM84" s="71"/>
      <c r="AN84" s="72">
        <v>11226</v>
      </c>
      <c r="AO84" s="71"/>
      <c r="AP84" s="71"/>
      <c r="AQ84" s="71"/>
      <c r="AR84" s="71"/>
      <c r="AS84" s="71"/>
      <c r="AT84" s="71"/>
      <c r="AU84" s="71"/>
      <c r="AV84" s="71"/>
      <c r="AW84" s="71"/>
      <c r="AX84" s="71"/>
      <c r="AY84" s="71"/>
      <c r="AZ84" s="73"/>
      <c r="BA84" s="65">
        <v>1.2</v>
      </c>
      <c r="BB84" s="66"/>
      <c r="BC84" s="66"/>
      <c r="BD84" s="66"/>
      <c r="BE84" s="66"/>
      <c r="BF84" s="66"/>
      <c r="BG84" s="66"/>
      <c r="BH84" s="66"/>
      <c r="BI84" s="66"/>
      <c r="BJ84" s="66"/>
      <c r="BK84" s="66"/>
      <c r="BL84" s="66"/>
      <c r="BM84" s="67"/>
      <c r="BN84" s="132">
        <f t="shared" si="1"/>
        <v>5.2</v>
      </c>
      <c r="BO84" s="133"/>
      <c r="BP84" s="133"/>
      <c r="BQ84" s="133"/>
      <c r="BR84" s="133"/>
      <c r="BS84" s="133"/>
      <c r="BT84" s="133"/>
      <c r="BU84" s="133"/>
      <c r="BV84" s="133"/>
      <c r="BW84" s="133"/>
      <c r="BX84" s="133"/>
      <c r="BY84" s="133"/>
      <c r="BZ84" s="134"/>
      <c r="CA84" s="135">
        <f t="shared" si="2"/>
        <v>5.2</v>
      </c>
      <c r="CB84" s="133"/>
      <c r="CC84" s="133"/>
      <c r="CD84" s="133"/>
      <c r="CE84" s="133"/>
      <c r="CF84" s="133"/>
      <c r="CG84" s="133"/>
      <c r="CH84" s="133"/>
      <c r="CI84" s="133"/>
      <c r="CJ84" s="133"/>
      <c r="CK84" s="133"/>
      <c r="CL84" s="133"/>
      <c r="CM84" s="136"/>
      <c r="CT84" s="14">
        <f t="shared" si="0"/>
        <v>0.011715933669790915</v>
      </c>
      <c r="CU84" s="14"/>
      <c r="CV84" s="14"/>
      <c r="CW84" s="14"/>
      <c r="CX84" s="14"/>
      <c r="CY84" s="14"/>
      <c r="CZ84" s="14"/>
      <c r="DA84" s="14"/>
      <c r="DB84" s="14"/>
      <c r="DC84" s="14"/>
      <c r="DD84" s="14"/>
      <c r="DE84" s="14"/>
      <c r="DF84" s="14"/>
      <c r="DG84" s="14"/>
      <c r="DH84" s="14"/>
      <c r="DI84" s="14"/>
      <c r="DJ84" s="14"/>
      <c r="DK84" s="14"/>
      <c r="DL84" s="14"/>
      <c r="DM84" s="14"/>
      <c r="DN84" s="14"/>
      <c r="DO84" s="14"/>
      <c r="DP84" s="14"/>
      <c r="DQ84" s="14"/>
    </row>
    <row r="85" spans="1:121" ht="17.25" customHeight="1">
      <c r="A85" s="74" t="s">
        <v>65</v>
      </c>
      <c r="B85" s="75"/>
      <c r="C85" s="75"/>
      <c r="D85" s="75"/>
      <c r="E85" s="75"/>
      <c r="F85" s="75"/>
      <c r="G85" s="75"/>
      <c r="H85" s="75"/>
      <c r="I85" s="75"/>
      <c r="J85" s="75"/>
      <c r="K85" s="75"/>
      <c r="L85" s="75"/>
      <c r="M85" s="75"/>
      <c r="N85" s="75"/>
      <c r="O85" s="75"/>
      <c r="P85" s="75"/>
      <c r="Q85" s="75"/>
      <c r="R85" s="75"/>
      <c r="S85" s="75"/>
      <c r="T85" s="75"/>
      <c r="U85" s="75"/>
      <c r="V85" s="75"/>
      <c r="W85" s="75"/>
      <c r="X85" s="75"/>
      <c r="Y85" s="75"/>
      <c r="Z85" s="76"/>
      <c r="AA85" s="71">
        <v>11069</v>
      </c>
      <c r="AB85" s="71"/>
      <c r="AC85" s="71"/>
      <c r="AD85" s="71"/>
      <c r="AE85" s="71"/>
      <c r="AF85" s="71"/>
      <c r="AG85" s="71"/>
      <c r="AH85" s="71"/>
      <c r="AI85" s="71"/>
      <c r="AJ85" s="71"/>
      <c r="AK85" s="71"/>
      <c r="AL85" s="71"/>
      <c r="AM85" s="71"/>
      <c r="AN85" s="72">
        <v>11702</v>
      </c>
      <c r="AO85" s="71"/>
      <c r="AP85" s="71"/>
      <c r="AQ85" s="71"/>
      <c r="AR85" s="71"/>
      <c r="AS85" s="71"/>
      <c r="AT85" s="71"/>
      <c r="AU85" s="71"/>
      <c r="AV85" s="71"/>
      <c r="AW85" s="71"/>
      <c r="AX85" s="71"/>
      <c r="AY85" s="71"/>
      <c r="AZ85" s="73"/>
      <c r="BA85" s="65">
        <v>5.7</v>
      </c>
      <c r="BB85" s="66"/>
      <c r="BC85" s="66"/>
      <c r="BD85" s="66"/>
      <c r="BE85" s="66"/>
      <c r="BF85" s="66"/>
      <c r="BG85" s="66"/>
      <c r="BH85" s="66"/>
      <c r="BI85" s="66"/>
      <c r="BJ85" s="66"/>
      <c r="BK85" s="66"/>
      <c r="BL85" s="66"/>
      <c r="BM85" s="67"/>
      <c r="BN85" s="132">
        <f t="shared" si="1"/>
        <v>5.2</v>
      </c>
      <c r="BO85" s="133"/>
      <c r="BP85" s="133"/>
      <c r="BQ85" s="133"/>
      <c r="BR85" s="133"/>
      <c r="BS85" s="133"/>
      <c r="BT85" s="133"/>
      <c r="BU85" s="133"/>
      <c r="BV85" s="133"/>
      <c r="BW85" s="133"/>
      <c r="BX85" s="133"/>
      <c r="BY85" s="133"/>
      <c r="BZ85" s="134"/>
      <c r="CA85" s="135">
        <f t="shared" si="2"/>
        <v>5.4</v>
      </c>
      <c r="CB85" s="133"/>
      <c r="CC85" s="133"/>
      <c r="CD85" s="133"/>
      <c r="CE85" s="133"/>
      <c r="CF85" s="133"/>
      <c r="CG85" s="133"/>
      <c r="CH85" s="133"/>
      <c r="CI85" s="133"/>
      <c r="CJ85" s="133"/>
      <c r="CK85" s="133"/>
      <c r="CL85" s="133"/>
      <c r="CM85" s="136"/>
      <c r="CT85" s="14">
        <f t="shared" si="0"/>
        <v>0.05718673773601951</v>
      </c>
      <c r="CU85" s="14"/>
      <c r="CV85" s="14"/>
      <c r="CW85" s="14"/>
      <c r="CX85" s="14"/>
      <c r="CY85" s="14"/>
      <c r="CZ85" s="14"/>
      <c r="DA85" s="14"/>
      <c r="DB85" s="14"/>
      <c r="DC85" s="14"/>
      <c r="DD85" s="14"/>
      <c r="DE85" s="14"/>
      <c r="DF85" s="14"/>
      <c r="DG85" s="14"/>
      <c r="DH85" s="14"/>
      <c r="DI85" s="14"/>
      <c r="DJ85" s="14"/>
      <c r="DK85" s="14"/>
      <c r="DL85" s="14"/>
      <c r="DM85" s="14"/>
      <c r="DN85" s="14"/>
      <c r="DO85" s="14"/>
      <c r="DP85" s="14"/>
      <c r="DQ85" s="14"/>
    </row>
    <row r="86" spans="1:145" ht="17.25" customHeight="1">
      <c r="A86" s="44" t="s">
        <v>66</v>
      </c>
      <c r="B86" s="45"/>
      <c r="C86" s="45"/>
      <c r="D86" s="45"/>
      <c r="E86" s="45"/>
      <c r="F86" s="45"/>
      <c r="G86" s="45"/>
      <c r="H86" s="45"/>
      <c r="I86" s="45"/>
      <c r="J86" s="45"/>
      <c r="K86" s="45"/>
      <c r="L86" s="45"/>
      <c r="M86" s="45"/>
      <c r="N86" s="45"/>
      <c r="O86" s="45"/>
      <c r="P86" s="45"/>
      <c r="Q86" s="45"/>
      <c r="R86" s="45"/>
      <c r="S86" s="45"/>
      <c r="T86" s="45"/>
      <c r="U86" s="45"/>
      <c r="V86" s="45"/>
      <c r="W86" s="45"/>
      <c r="X86" s="45"/>
      <c r="Y86" s="45"/>
      <c r="Z86" s="46"/>
      <c r="AA86" s="71">
        <v>10326</v>
      </c>
      <c r="AB86" s="71"/>
      <c r="AC86" s="71"/>
      <c r="AD86" s="71"/>
      <c r="AE86" s="71"/>
      <c r="AF86" s="71"/>
      <c r="AG86" s="71"/>
      <c r="AH86" s="71"/>
      <c r="AI86" s="71"/>
      <c r="AJ86" s="71"/>
      <c r="AK86" s="71"/>
      <c r="AL86" s="71"/>
      <c r="AM86" s="71"/>
      <c r="AN86" s="72">
        <v>10395</v>
      </c>
      <c r="AO86" s="71"/>
      <c r="AP86" s="71"/>
      <c r="AQ86" s="71"/>
      <c r="AR86" s="71"/>
      <c r="AS86" s="71"/>
      <c r="AT86" s="71"/>
      <c r="AU86" s="71"/>
      <c r="AV86" s="71"/>
      <c r="AW86" s="71"/>
      <c r="AX86" s="71"/>
      <c r="AY86" s="71"/>
      <c r="AZ86" s="73"/>
      <c r="BA86" s="65">
        <v>0.7</v>
      </c>
      <c r="BB86" s="66"/>
      <c r="BC86" s="66"/>
      <c r="BD86" s="66"/>
      <c r="BE86" s="66"/>
      <c r="BF86" s="66"/>
      <c r="BG86" s="66"/>
      <c r="BH86" s="66"/>
      <c r="BI86" s="66"/>
      <c r="BJ86" s="66"/>
      <c r="BK86" s="66"/>
      <c r="BL86" s="66"/>
      <c r="BM86" s="67"/>
      <c r="BN86" s="132">
        <f t="shared" si="1"/>
        <v>4.9</v>
      </c>
      <c r="BO86" s="133"/>
      <c r="BP86" s="133"/>
      <c r="BQ86" s="133"/>
      <c r="BR86" s="133"/>
      <c r="BS86" s="133"/>
      <c r="BT86" s="133"/>
      <c r="BU86" s="133"/>
      <c r="BV86" s="133"/>
      <c r="BW86" s="133"/>
      <c r="BX86" s="133"/>
      <c r="BY86" s="133"/>
      <c r="BZ86" s="134"/>
      <c r="CA86" s="135">
        <f t="shared" si="2"/>
        <v>4.8</v>
      </c>
      <c r="CB86" s="133"/>
      <c r="CC86" s="133"/>
      <c r="CD86" s="133"/>
      <c r="CE86" s="133"/>
      <c r="CF86" s="133"/>
      <c r="CG86" s="133"/>
      <c r="CH86" s="133"/>
      <c r="CI86" s="133"/>
      <c r="CJ86" s="133"/>
      <c r="CK86" s="133"/>
      <c r="CL86" s="133"/>
      <c r="CM86" s="136"/>
      <c r="CT86" s="14">
        <f t="shared" si="0"/>
        <v>0.006682161533991865</v>
      </c>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row>
    <row r="87" spans="1:121" ht="17.25" customHeight="1">
      <c r="A87" s="74" t="s">
        <v>67</v>
      </c>
      <c r="B87" s="75"/>
      <c r="C87" s="75"/>
      <c r="D87" s="75"/>
      <c r="E87" s="75"/>
      <c r="F87" s="75"/>
      <c r="G87" s="75"/>
      <c r="H87" s="75"/>
      <c r="I87" s="75"/>
      <c r="J87" s="75"/>
      <c r="K87" s="75"/>
      <c r="L87" s="75"/>
      <c r="M87" s="75"/>
      <c r="N87" s="75"/>
      <c r="O87" s="75"/>
      <c r="P87" s="75"/>
      <c r="Q87" s="75"/>
      <c r="R87" s="75"/>
      <c r="S87" s="75"/>
      <c r="T87" s="75"/>
      <c r="U87" s="75"/>
      <c r="V87" s="75"/>
      <c r="W87" s="75"/>
      <c r="X87" s="75"/>
      <c r="Y87" s="75"/>
      <c r="Z87" s="76"/>
      <c r="AA87" s="71">
        <v>27393</v>
      </c>
      <c r="AB87" s="71"/>
      <c r="AC87" s="71"/>
      <c r="AD87" s="71"/>
      <c r="AE87" s="71"/>
      <c r="AF87" s="71"/>
      <c r="AG87" s="71"/>
      <c r="AH87" s="71"/>
      <c r="AI87" s="71"/>
      <c r="AJ87" s="71"/>
      <c r="AK87" s="71"/>
      <c r="AL87" s="71"/>
      <c r="AM87" s="71"/>
      <c r="AN87" s="72">
        <v>27087</v>
      </c>
      <c r="AO87" s="71"/>
      <c r="AP87" s="71"/>
      <c r="AQ87" s="71"/>
      <c r="AR87" s="71"/>
      <c r="AS87" s="71"/>
      <c r="AT87" s="71"/>
      <c r="AU87" s="71"/>
      <c r="AV87" s="71"/>
      <c r="AW87" s="71"/>
      <c r="AX87" s="71"/>
      <c r="AY87" s="71"/>
      <c r="AZ87" s="73"/>
      <c r="BA87" s="65">
        <v>-1.1</v>
      </c>
      <c r="BB87" s="66"/>
      <c r="BC87" s="66"/>
      <c r="BD87" s="66"/>
      <c r="BE87" s="66"/>
      <c r="BF87" s="66"/>
      <c r="BG87" s="66"/>
      <c r="BH87" s="66"/>
      <c r="BI87" s="66"/>
      <c r="BJ87" s="66"/>
      <c r="BK87" s="66"/>
      <c r="BL87" s="66"/>
      <c r="BM87" s="67"/>
      <c r="BN87" s="132">
        <f t="shared" si="1"/>
        <v>12.9</v>
      </c>
      <c r="BO87" s="133"/>
      <c r="BP87" s="133"/>
      <c r="BQ87" s="133"/>
      <c r="BR87" s="133"/>
      <c r="BS87" s="133"/>
      <c r="BT87" s="133"/>
      <c r="BU87" s="133"/>
      <c r="BV87" s="133"/>
      <c r="BW87" s="133"/>
      <c r="BX87" s="133"/>
      <c r="BY87" s="133"/>
      <c r="BZ87" s="134"/>
      <c r="CA87" s="135">
        <f t="shared" si="2"/>
        <v>12.5</v>
      </c>
      <c r="CB87" s="133"/>
      <c r="CC87" s="133"/>
      <c r="CD87" s="133"/>
      <c r="CE87" s="133"/>
      <c r="CF87" s="133"/>
      <c r="CG87" s="133"/>
      <c r="CH87" s="133"/>
      <c r="CI87" s="133"/>
      <c r="CJ87" s="133"/>
      <c r="CK87" s="133"/>
      <c r="CL87" s="133"/>
      <c r="CM87" s="136"/>
      <c r="CT87" s="14">
        <f t="shared" si="0"/>
        <v>-0.011170737049611214</v>
      </c>
      <c r="CU87" s="14"/>
      <c r="CV87" s="14"/>
      <c r="CW87" s="14"/>
      <c r="CX87" s="14"/>
      <c r="CY87" s="14"/>
      <c r="CZ87" s="14"/>
      <c r="DA87" s="14"/>
      <c r="DB87" s="14"/>
      <c r="DC87" s="14"/>
      <c r="DD87" s="14"/>
      <c r="DE87" s="14"/>
      <c r="DF87" s="14"/>
      <c r="DG87" s="14"/>
      <c r="DH87" s="14"/>
      <c r="DI87" s="14"/>
      <c r="DJ87" s="14"/>
      <c r="DK87" s="14"/>
      <c r="DL87" s="14"/>
      <c r="DM87" s="14"/>
      <c r="DN87" s="14"/>
      <c r="DO87" s="14"/>
      <c r="DP87" s="14"/>
      <c r="DQ87" s="14"/>
    </row>
    <row r="88" spans="1:121" ht="17.25" customHeight="1">
      <c r="A88" s="44" t="s">
        <v>68</v>
      </c>
      <c r="B88" s="45"/>
      <c r="C88" s="45"/>
      <c r="D88" s="45"/>
      <c r="E88" s="45"/>
      <c r="F88" s="45"/>
      <c r="G88" s="45"/>
      <c r="H88" s="45"/>
      <c r="I88" s="45"/>
      <c r="J88" s="45"/>
      <c r="K88" s="45"/>
      <c r="L88" s="45"/>
      <c r="M88" s="45"/>
      <c r="N88" s="45"/>
      <c r="O88" s="45"/>
      <c r="P88" s="45"/>
      <c r="Q88" s="45"/>
      <c r="R88" s="45"/>
      <c r="S88" s="45"/>
      <c r="T88" s="45"/>
      <c r="U88" s="45"/>
      <c r="V88" s="45"/>
      <c r="W88" s="45"/>
      <c r="X88" s="45"/>
      <c r="Y88" s="45"/>
      <c r="Z88" s="46"/>
      <c r="AA88" s="71">
        <v>9234</v>
      </c>
      <c r="AB88" s="161"/>
      <c r="AC88" s="161"/>
      <c r="AD88" s="161"/>
      <c r="AE88" s="161"/>
      <c r="AF88" s="161"/>
      <c r="AG88" s="161"/>
      <c r="AH88" s="161"/>
      <c r="AI88" s="161"/>
      <c r="AJ88" s="161"/>
      <c r="AK88" s="161"/>
      <c r="AL88" s="161"/>
      <c r="AM88" s="161"/>
      <c r="AN88" s="72">
        <v>8205</v>
      </c>
      <c r="AO88" s="161"/>
      <c r="AP88" s="161"/>
      <c r="AQ88" s="161"/>
      <c r="AR88" s="161"/>
      <c r="AS88" s="161"/>
      <c r="AT88" s="161"/>
      <c r="AU88" s="161"/>
      <c r="AV88" s="161"/>
      <c r="AW88" s="161"/>
      <c r="AX88" s="161"/>
      <c r="AY88" s="161"/>
      <c r="AZ88" s="162"/>
      <c r="BA88" s="65">
        <v>-11.1</v>
      </c>
      <c r="BB88" s="66"/>
      <c r="BC88" s="66"/>
      <c r="BD88" s="66"/>
      <c r="BE88" s="66"/>
      <c r="BF88" s="66"/>
      <c r="BG88" s="66"/>
      <c r="BH88" s="66"/>
      <c r="BI88" s="66"/>
      <c r="BJ88" s="66"/>
      <c r="BK88" s="66"/>
      <c r="BL88" s="66"/>
      <c r="BM88" s="67"/>
      <c r="BN88" s="132">
        <f t="shared" si="1"/>
        <v>4.3</v>
      </c>
      <c r="BO88" s="133"/>
      <c r="BP88" s="133"/>
      <c r="BQ88" s="133"/>
      <c r="BR88" s="133"/>
      <c r="BS88" s="133"/>
      <c r="BT88" s="133"/>
      <c r="BU88" s="133"/>
      <c r="BV88" s="133"/>
      <c r="BW88" s="133"/>
      <c r="BX88" s="133"/>
      <c r="BY88" s="133"/>
      <c r="BZ88" s="134"/>
      <c r="CA88" s="135">
        <f t="shared" si="2"/>
        <v>3.8</v>
      </c>
      <c r="CB88" s="133"/>
      <c r="CC88" s="133"/>
      <c r="CD88" s="133"/>
      <c r="CE88" s="133"/>
      <c r="CF88" s="133"/>
      <c r="CG88" s="133"/>
      <c r="CH88" s="133"/>
      <c r="CI88" s="133"/>
      <c r="CJ88" s="133"/>
      <c r="CK88" s="133"/>
      <c r="CL88" s="133"/>
      <c r="CM88" s="136"/>
      <c r="CT88" s="14">
        <f t="shared" si="0"/>
        <v>-0.11143599740090968</v>
      </c>
      <c r="CU88" s="14"/>
      <c r="CV88" s="14"/>
      <c r="CW88" s="14"/>
      <c r="CX88" s="14"/>
      <c r="CY88" s="14"/>
      <c r="CZ88" s="14"/>
      <c r="DA88" s="14"/>
      <c r="DB88" s="14"/>
      <c r="DC88" s="14"/>
      <c r="DD88" s="14"/>
      <c r="DE88" s="14"/>
      <c r="DF88" s="14"/>
      <c r="DG88" s="14"/>
      <c r="DH88" s="14"/>
      <c r="DI88" s="14"/>
      <c r="DJ88" s="14"/>
      <c r="DK88" s="14"/>
      <c r="DL88" s="14"/>
      <c r="DM88" s="14"/>
      <c r="DN88" s="14"/>
      <c r="DO88" s="14"/>
      <c r="DP88" s="14"/>
      <c r="DQ88" s="14"/>
    </row>
    <row r="89" spans="1:109" ht="17.25" customHeight="1">
      <c r="A89" s="44"/>
      <c r="B89" s="45"/>
      <c r="C89" s="45"/>
      <c r="D89" s="45"/>
      <c r="E89" s="45"/>
      <c r="F89" s="45"/>
      <c r="G89" s="45"/>
      <c r="H89" s="45"/>
      <c r="I89" s="45"/>
      <c r="J89" s="45"/>
      <c r="K89" s="45"/>
      <c r="L89" s="45"/>
      <c r="M89" s="45"/>
      <c r="N89" s="45"/>
      <c r="O89" s="45"/>
      <c r="P89" s="45"/>
      <c r="Q89" s="45"/>
      <c r="R89" s="45"/>
      <c r="S89" s="45"/>
      <c r="T89" s="45"/>
      <c r="U89" s="45"/>
      <c r="V89" s="45"/>
      <c r="W89" s="45"/>
      <c r="X89" s="45"/>
      <c r="Y89" s="45"/>
      <c r="Z89" s="46"/>
      <c r="AA89" s="71"/>
      <c r="AB89" s="71"/>
      <c r="AC89" s="71"/>
      <c r="AD89" s="71"/>
      <c r="AE89" s="71"/>
      <c r="AF89" s="71"/>
      <c r="AG89" s="71"/>
      <c r="AH89" s="71"/>
      <c r="AI89" s="71"/>
      <c r="AJ89" s="71"/>
      <c r="AK89" s="71"/>
      <c r="AL89" s="71"/>
      <c r="AM89" s="71"/>
      <c r="AN89" s="72"/>
      <c r="AO89" s="71"/>
      <c r="AP89" s="71"/>
      <c r="AQ89" s="71"/>
      <c r="AR89" s="71"/>
      <c r="AS89" s="71"/>
      <c r="AT89" s="71"/>
      <c r="AU89" s="71"/>
      <c r="AV89" s="71"/>
      <c r="AW89" s="71"/>
      <c r="AX89" s="71"/>
      <c r="AY89" s="71"/>
      <c r="AZ89" s="73"/>
      <c r="BA89" s="175"/>
      <c r="BB89" s="176"/>
      <c r="BC89" s="176"/>
      <c r="BD89" s="176"/>
      <c r="BE89" s="176"/>
      <c r="BF89" s="176"/>
      <c r="BG89" s="176"/>
      <c r="BH89" s="176"/>
      <c r="BI89" s="176"/>
      <c r="BJ89" s="176"/>
      <c r="BK89" s="176"/>
      <c r="BL89" s="176"/>
      <c r="BM89" s="177"/>
      <c r="BN89" s="163"/>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5"/>
      <c r="CT89" s="14" t="e">
        <f t="shared" si="0"/>
        <v>#DIV/0!</v>
      </c>
      <c r="CU89" s="14"/>
      <c r="CV89" s="14"/>
      <c r="CW89" s="14"/>
      <c r="CX89" s="14"/>
      <c r="CY89" s="14"/>
      <c r="CZ89" s="14"/>
      <c r="DA89" s="14"/>
      <c r="DB89" s="14"/>
      <c r="DC89" s="14"/>
      <c r="DD89" s="14"/>
      <c r="DE89" s="14"/>
    </row>
    <row r="90" spans="1:121" ht="17.25" customHeight="1">
      <c r="A90" s="59" t="s">
        <v>78</v>
      </c>
      <c r="B90" s="60"/>
      <c r="C90" s="60"/>
      <c r="D90" s="60"/>
      <c r="E90" s="60"/>
      <c r="F90" s="60"/>
      <c r="G90" s="60"/>
      <c r="H90" s="60"/>
      <c r="I90" s="60"/>
      <c r="J90" s="60"/>
      <c r="K90" s="60"/>
      <c r="L90" s="60"/>
      <c r="M90" s="60"/>
      <c r="N90" s="60"/>
      <c r="O90" s="60"/>
      <c r="P90" s="60"/>
      <c r="Q90" s="60"/>
      <c r="R90" s="60"/>
      <c r="S90" s="60"/>
      <c r="T90" s="60"/>
      <c r="U90" s="60"/>
      <c r="V90" s="60"/>
      <c r="W90" s="60"/>
      <c r="X90" s="60"/>
      <c r="Y90" s="60"/>
      <c r="Z90" s="61"/>
      <c r="AA90" s="231">
        <v>-1472</v>
      </c>
      <c r="AB90" s="231"/>
      <c r="AC90" s="231"/>
      <c r="AD90" s="231"/>
      <c r="AE90" s="231"/>
      <c r="AF90" s="231"/>
      <c r="AG90" s="231"/>
      <c r="AH90" s="231"/>
      <c r="AI90" s="231"/>
      <c r="AJ90" s="231"/>
      <c r="AK90" s="231"/>
      <c r="AL90" s="231"/>
      <c r="AM90" s="231"/>
      <c r="AN90" s="232">
        <v>-1590</v>
      </c>
      <c r="AO90" s="231"/>
      <c r="AP90" s="231"/>
      <c r="AQ90" s="231"/>
      <c r="AR90" s="231"/>
      <c r="AS90" s="231"/>
      <c r="AT90" s="231"/>
      <c r="AU90" s="231"/>
      <c r="AV90" s="231"/>
      <c r="AW90" s="231"/>
      <c r="AX90" s="231"/>
      <c r="AY90" s="231"/>
      <c r="AZ90" s="233"/>
      <c r="BA90" s="145">
        <v>8</v>
      </c>
      <c r="BB90" s="146"/>
      <c r="BC90" s="146"/>
      <c r="BD90" s="146"/>
      <c r="BE90" s="146"/>
      <c r="BF90" s="146"/>
      <c r="BG90" s="146"/>
      <c r="BH90" s="146"/>
      <c r="BI90" s="146"/>
      <c r="BJ90" s="146"/>
      <c r="BK90" s="146"/>
      <c r="BL90" s="146"/>
      <c r="BM90" s="147"/>
      <c r="BN90" s="132">
        <f>ROUND(AA90*100/AA$92,1)</f>
        <v>-0.7</v>
      </c>
      <c r="BO90" s="133"/>
      <c r="BP90" s="133"/>
      <c r="BQ90" s="133"/>
      <c r="BR90" s="133"/>
      <c r="BS90" s="133"/>
      <c r="BT90" s="133"/>
      <c r="BU90" s="133"/>
      <c r="BV90" s="133"/>
      <c r="BW90" s="133"/>
      <c r="BX90" s="133"/>
      <c r="BY90" s="133"/>
      <c r="BZ90" s="134"/>
      <c r="CA90" s="135">
        <f>ROUND(AN90*100/AN$92,1)</f>
        <v>-0.7</v>
      </c>
      <c r="CB90" s="133"/>
      <c r="CC90" s="133"/>
      <c r="CD90" s="133"/>
      <c r="CE90" s="133"/>
      <c r="CF90" s="133"/>
      <c r="CG90" s="133"/>
      <c r="CH90" s="133"/>
      <c r="CI90" s="133"/>
      <c r="CJ90" s="133"/>
      <c r="CK90" s="133"/>
      <c r="CL90" s="133"/>
      <c r="CM90" s="136"/>
      <c r="CT90" s="14">
        <f>(AN90-AA90)/AA90</f>
        <v>0.08016304347826086</v>
      </c>
      <c r="CU90" s="14"/>
      <c r="CV90" s="14"/>
      <c r="CW90" s="14"/>
      <c r="CX90" s="14"/>
      <c r="CY90" s="14"/>
      <c r="CZ90" s="14"/>
      <c r="DA90" s="14"/>
      <c r="DB90" s="14"/>
      <c r="DC90" s="14"/>
      <c r="DD90" s="14"/>
      <c r="DE90" s="14"/>
      <c r="DF90" s="14"/>
      <c r="DG90" s="14"/>
      <c r="DH90" s="14"/>
      <c r="DI90" s="14"/>
      <c r="DJ90" s="14"/>
      <c r="DK90" s="14"/>
      <c r="DL90" s="14"/>
      <c r="DM90" s="14"/>
      <c r="DN90" s="14"/>
      <c r="DO90" s="14"/>
      <c r="DP90" s="14"/>
      <c r="DQ90" s="14"/>
    </row>
    <row r="91" spans="1:109" ht="17.25" customHeight="1">
      <c r="A91" s="44"/>
      <c r="B91" s="45"/>
      <c r="C91" s="45"/>
      <c r="D91" s="45"/>
      <c r="E91" s="45"/>
      <c r="F91" s="45"/>
      <c r="G91" s="45"/>
      <c r="H91" s="45"/>
      <c r="I91" s="45"/>
      <c r="J91" s="45"/>
      <c r="K91" s="45"/>
      <c r="L91" s="45"/>
      <c r="M91" s="45"/>
      <c r="N91" s="45"/>
      <c r="O91" s="45"/>
      <c r="P91" s="45"/>
      <c r="Q91" s="45"/>
      <c r="R91" s="45"/>
      <c r="S91" s="45"/>
      <c r="T91" s="45"/>
      <c r="U91" s="45"/>
      <c r="V91" s="45"/>
      <c r="W91" s="45"/>
      <c r="X91" s="45"/>
      <c r="Y91" s="45"/>
      <c r="Z91" s="46"/>
      <c r="AA91" s="89"/>
      <c r="AB91" s="90"/>
      <c r="AC91" s="90"/>
      <c r="AD91" s="90"/>
      <c r="AE91" s="90"/>
      <c r="AF91" s="90"/>
      <c r="AG91" s="90"/>
      <c r="AH91" s="90"/>
      <c r="AI91" s="90"/>
      <c r="AJ91" s="90"/>
      <c r="AK91" s="90"/>
      <c r="AL91" s="90"/>
      <c r="AM91" s="90"/>
      <c r="AN91" s="137"/>
      <c r="AO91" s="90"/>
      <c r="AP91" s="90"/>
      <c r="AQ91" s="90"/>
      <c r="AR91" s="90"/>
      <c r="AS91" s="90"/>
      <c r="AT91" s="90"/>
      <c r="AU91" s="90"/>
      <c r="AV91" s="90"/>
      <c r="AW91" s="90"/>
      <c r="AX91" s="90"/>
      <c r="AY91" s="90"/>
      <c r="AZ91" s="148"/>
      <c r="BA91" s="169"/>
      <c r="BB91" s="170"/>
      <c r="BC91" s="170"/>
      <c r="BD91" s="170"/>
      <c r="BE91" s="170"/>
      <c r="BF91" s="170"/>
      <c r="BG91" s="170"/>
      <c r="BH91" s="170"/>
      <c r="BI91" s="170"/>
      <c r="BJ91" s="170"/>
      <c r="BK91" s="170"/>
      <c r="BL91" s="170"/>
      <c r="BM91" s="171"/>
      <c r="BN91" s="166"/>
      <c r="BO91" s="167"/>
      <c r="BP91" s="167"/>
      <c r="BQ91" s="167"/>
      <c r="BR91" s="167"/>
      <c r="BS91" s="167"/>
      <c r="BT91" s="167"/>
      <c r="BU91" s="167"/>
      <c r="BV91" s="167"/>
      <c r="BW91" s="167"/>
      <c r="BX91" s="167"/>
      <c r="BY91" s="167"/>
      <c r="BZ91" s="167"/>
      <c r="CA91" s="167"/>
      <c r="CB91" s="167"/>
      <c r="CC91" s="167"/>
      <c r="CD91" s="167"/>
      <c r="CE91" s="167"/>
      <c r="CF91" s="167"/>
      <c r="CG91" s="167"/>
      <c r="CH91" s="167"/>
      <c r="CI91" s="167"/>
      <c r="CJ91" s="167"/>
      <c r="CK91" s="167"/>
      <c r="CL91" s="167"/>
      <c r="CM91" s="168"/>
      <c r="CT91" s="14" t="e">
        <f t="shared" si="0"/>
        <v>#DIV/0!</v>
      </c>
      <c r="CU91" s="14"/>
      <c r="CV91" s="14"/>
      <c r="CW91" s="14"/>
      <c r="CX91" s="14"/>
      <c r="CY91" s="14"/>
      <c r="CZ91" s="14"/>
      <c r="DA91" s="14"/>
      <c r="DB91" s="14"/>
      <c r="DC91" s="14"/>
      <c r="DD91" s="14"/>
      <c r="DE91" s="14"/>
    </row>
    <row r="92" spans="1:109" ht="17.25" customHeight="1">
      <c r="A92" s="59" t="s">
        <v>59</v>
      </c>
      <c r="B92" s="60"/>
      <c r="C92" s="60"/>
      <c r="D92" s="60"/>
      <c r="E92" s="60"/>
      <c r="F92" s="60"/>
      <c r="G92" s="60"/>
      <c r="H92" s="60"/>
      <c r="I92" s="60"/>
      <c r="J92" s="60"/>
      <c r="K92" s="60"/>
      <c r="L92" s="60"/>
      <c r="M92" s="60"/>
      <c r="N92" s="60"/>
      <c r="O92" s="60"/>
      <c r="P92" s="60"/>
      <c r="Q92" s="60"/>
      <c r="R92" s="60"/>
      <c r="S92" s="60"/>
      <c r="T92" s="60"/>
      <c r="U92" s="60"/>
      <c r="V92" s="60"/>
      <c r="W92" s="60"/>
      <c r="X92" s="60"/>
      <c r="Y92" s="60"/>
      <c r="Z92" s="61"/>
      <c r="AA92" s="185">
        <v>212730</v>
      </c>
      <c r="AB92" s="90"/>
      <c r="AC92" s="90"/>
      <c r="AD92" s="90"/>
      <c r="AE92" s="90"/>
      <c r="AF92" s="90"/>
      <c r="AG92" s="90"/>
      <c r="AH92" s="90"/>
      <c r="AI92" s="90"/>
      <c r="AJ92" s="90"/>
      <c r="AK92" s="90"/>
      <c r="AL92" s="90"/>
      <c r="AM92" s="90"/>
      <c r="AN92" s="186">
        <v>216670</v>
      </c>
      <c r="AO92" s="90"/>
      <c r="AP92" s="90"/>
      <c r="AQ92" s="90"/>
      <c r="AR92" s="90"/>
      <c r="AS92" s="90"/>
      <c r="AT92" s="90"/>
      <c r="AU92" s="90"/>
      <c r="AV92" s="90"/>
      <c r="AW92" s="90"/>
      <c r="AX92" s="90"/>
      <c r="AY92" s="90"/>
      <c r="AZ92" s="148"/>
      <c r="BA92" s="145">
        <v>1.9</v>
      </c>
      <c r="BB92" s="187"/>
      <c r="BC92" s="187"/>
      <c r="BD92" s="187"/>
      <c r="BE92" s="187"/>
      <c r="BF92" s="187"/>
      <c r="BG92" s="187"/>
      <c r="BH92" s="187"/>
      <c r="BI92" s="187"/>
      <c r="BJ92" s="187"/>
      <c r="BK92" s="187"/>
      <c r="BL92" s="187"/>
      <c r="BM92" s="188"/>
      <c r="BN92" s="178">
        <v>100</v>
      </c>
      <c r="BO92" s="179"/>
      <c r="BP92" s="179"/>
      <c r="BQ92" s="179"/>
      <c r="BR92" s="179"/>
      <c r="BS92" s="179"/>
      <c r="BT92" s="179"/>
      <c r="BU92" s="179"/>
      <c r="BV92" s="179"/>
      <c r="BW92" s="179"/>
      <c r="BX92" s="179"/>
      <c r="BY92" s="179"/>
      <c r="BZ92" s="179"/>
      <c r="CA92" s="179">
        <v>100</v>
      </c>
      <c r="CB92" s="179"/>
      <c r="CC92" s="179"/>
      <c r="CD92" s="179"/>
      <c r="CE92" s="179"/>
      <c r="CF92" s="179"/>
      <c r="CG92" s="179"/>
      <c r="CH92" s="179"/>
      <c r="CI92" s="179"/>
      <c r="CJ92" s="179"/>
      <c r="CK92" s="179"/>
      <c r="CL92" s="179"/>
      <c r="CM92" s="180"/>
      <c r="CT92" s="14">
        <f t="shared" si="0"/>
        <v>0.018521130070981995</v>
      </c>
      <c r="CU92" s="14"/>
      <c r="CV92" s="14"/>
      <c r="CW92" s="14"/>
      <c r="CX92" s="14"/>
      <c r="CY92" s="14"/>
      <c r="CZ92" s="14"/>
      <c r="DA92" s="14"/>
      <c r="DB92" s="14"/>
      <c r="DC92" s="14"/>
      <c r="DD92" s="14"/>
      <c r="DE92" s="14"/>
    </row>
    <row r="93" spans="1:109" ht="17.25" customHeight="1">
      <c r="A93" s="44"/>
      <c r="B93" s="45"/>
      <c r="C93" s="45"/>
      <c r="D93" s="45"/>
      <c r="E93" s="45"/>
      <c r="F93" s="45"/>
      <c r="G93" s="45"/>
      <c r="H93" s="45"/>
      <c r="I93" s="45"/>
      <c r="J93" s="45"/>
      <c r="K93" s="45"/>
      <c r="L93" s="45"/>
      <c r="M93" s="45"/>
      <c r="N93" s="45"/>
      <c r="O93" s="45"/>
      <c r="P93" s="45"/>
      <c r="Q93" s="45"/>
      <c r="R93" s="45"/>
      <c r="S93" s="45"/>
      <c r="T93" s="45"/>
      <c r="U93" s="45"/>
      <c r="V93" s="45"/>
      <c r="W93" s="45"/>
      <c r="X93" s="45"/>
      <c r="Y93" s="45"/>
      <c r="Z93" s="46"/>
      <c r="AA93" s="90"/>
      <c r="AB93" s="90"/>
      <c r="AC93" s="90"/>
      <c r="AD93" s="90"/>
      <c r="AE93" s="90"/>
      <c r="AF93" s="90"/>
      <c r="AG93" s="90"/>
      <c r="AH93" s="90"/>
      <c r="AI93" s="90"/>
      <c r="AJ93" s="90"/>
      <c r="AK93" s="90"/>
      <c r="AL93" s="90"/>
      <c r="AM93" s="90"/>
      <c r="AN93" s="152"/>
      <c r="AO93" s="90"/>
      <c r="AP93" s="90"/>
      <c r="AQ93" s="90"/>
      <c r="AR93" s="90"/>
      <c r="AS93" s="90"/>
      <c r="AT93" s="90"/>
      <c r="AU93" s="90"/>
      <c r="AV93" s="90"/>
      <c r="AW93" s="90"/>
      <c r="AX93" s="90"/>
      <c r="AY93" s="90"/>
      <c r="AZ93" s="148"/>
      <c r="BA93" s="169"/>
      <c r="BB93" s="189"/>
      <c r="BC93" s="189"/>
      <c r="BD93" s="189"/>
      <c r="BE93" s="189"/>
      <c r="BF93" s="189"/>
      <c r="BG93" s="189"/>
      <c r="BH93" s="189"/>
      <c r="BI93" s="189"/>
      <c r="BJ93" s="189"/>
      <c r="BK93" s="189"/>
      <c r="BL93" s="189"/>
      <c r="BM93" s="190"/>
      <c r="BN93" s="166"/>
      <c r="BO93" s="167"/>
      <c r="BP93" s="167"/>
      <c r="BQ93" s="167"/>
      <c r="BR93" s="167"/>
      <c r="BS93" s="167"/>
      <c r="BT93" s="167"/>
      <c r="BU93" s="167"/>
      <c r="BV93" s="167"/>
      <c r="BW93" s="167"/>
      <c r="BX93" s="167"/>
      <c r="BY93" s="167"/>
      <c r="BZ93" s="167"/>
      <c r="CA93" s="167"/>
      <c r="CB93" s="167"/>
      <c r="CC93" s="167"/>
      <c r="CD93" s="167"/>
      <c r="CE93" s="167"/>
      <c r="CF93" s="167"/>
      <c r="CG93" s="167"/>
      <c r="CH93" s="167"/>
      <c r="CI93" s="167"/>
      <c r="CJ93" s="167"/>
      <c r="CK93" s="167"/>
      <c r="CL93" s="167"/>
      <c r="CM93" s="168"/>
      <c r="CT93" s="14" t="e">
        <f>(AN93-AA93)/AA93</f>
        <v>#DIV/0!</v>
      </c>
      <c r="CU93" s="14"/>
      <c r="CV93" s="14"/>
      <c r="CW93" s="14"/>
      <c r="CX93" s="14"/>
      <c r="CY93" s="14"/>
      <c r="CZ93" s="14"/>
      <c r="DA93" s="14"/>
      <c r="DB93" s="14"/>
      <c r="DC93" s="14"/>
      <c r="DD93" s="14"/>
      <c r="DE93" s="14"/>
    </row>
    <row r="94" spans="1:109" ht="17.25" customHeight="1">
      <c r="A94" s="94" t="s">
        <v>69</v>
      </c>
      <c r="B94" s="95"/>
      <c r="C94" s="95"/>
      <c r="D94" s="95"/>
      <c r="E94" s="95"/>
      <c r="F94" s="95"/>
      <c r="G94" s="95"/>
      <c r="H94" s="95"/>
      <c r="I94" s="95"/>
      <c r="J94" s="95"/>
      <c r="K94" s="95"/>
      <c r="L94" s="95"/>
      <c r="M94" s="95"/>
      <c r="N94" s="95"/>
      <c r="O94" s="95"/>
      <c r="P94" s="95"/>
      <c r="Q94" s="95"/>
      <c r="R94" s="95"/>
      <c r="S94" s="95"/>
      <c r="T94" s="95"/>
      <c r="U94" s="95"/>
      <c r="V94" s="95"/>
      <c r="W94" s="95"/>
      <c r="X94" s="95"/>
      <c r="Y94" s="95"/>
      <c r="Z94" s="96"/>
      <c r="AA94" s="89">
        <v>214202</v>
      </c>
      <c r="AB94" s="89"/>
      <c r="AC94" s="89"/>
      <c r="AD94" s="89"/>
      <c r="AE94" s="89"/>
      <c r="AF94" s="89"/>
      <c r="AG94" s="89"/>
      <c r="AH94" s="89"/>
      <c r="AI94" s="89"/>
      <c r="AJ94" s="89"/>
      <c r="AK94" s="89"/>
      <c r="AL94" s="89"/>
      <c r="AM94" s="89"/>
      <c r="AN94" s="137">
        <v>218260</v>
      </c>
      <c r="AO94" s="89"/>
      <c r="AP94" s="89"/>
      <c r="AQ94" s="89"/>
      <c r="AR94" s="89"/>
      <c r="AS94" s="89"/>
      <c r="AT94" s="89"/>
      <c r="AU94" s="89"/>
      <c r="AV94" s="89"/>
      <c r="AW94" s="89"/>
      <c r="AX94" s="89"/>
      <c r="AY94" s="89"/>
      <c r="AZ94" s="138"/>
      <c r="BA94" s="47">
        <v>1.9</v>
      </c>
      <c r="BB94" s="48"/>
      <c r="BC94" s="48"/>
      <c r="BD94" s="48"/>
      <c r="BE94" s="48"/>
      <c r="BF94" s="48"/>
      <c r="BG94" s="48"/>
      <c r="BH94" s="48"/>
      <c r="BI94" s="48"/>
      <c r="BJ94" s="48"/>
      <c r="BK94" s="48"/>
      <c r="BL94" s="48"/>
      <c r="BM94" s="49"/>
      <c r="BN94" s="172" t="s">
        <v>75</v>
      </c>
      <c r="BO94" s="173"/>
      <c r="BP94" s="173"/>
      <c r="BQ94" s="173"/>
      <c r="BR94" s="173"/>
      <c r="BS94" s="173"/>
      <c r="BT94" s="173"/>
      <c r="BU94" s="173"/>
      <c r="BV94" s="173"/>
      <c r="BW94" s="173"/>
      <c r="BX94" s="173"/>
      <c r="BY94" s="173"/>
      <c r="BZ94" s="173"/>
      <c r="CA94" s="173" t="s">
        <v>75</v>
      </c>
      <c r="CB94" s="173"/>
      <c r="CC94" s="173"/>
      <c r="CD94" s="173"/>
      <c r="CE94" s="173"/>
      <c r="CF94" s="173"/>
      <c r="CG94" s="173"/>
      <c r="CH94" s="173"/>
      <c r="CI94" s="173"/>
      <c r="CJ94" s="173"/>
      <c r="CK94" s="173"/>
      <c r="CL94" s="173"/>
      <c r="CM94" s="174"/>
      <c r="CT94" s="14">
        <f>(AN94-AA94)/AA94</f>
        <v>0.018944734409576006</v>
      </c>
      <c r="CU94" s="14"/>
      <c r="CV94" s="14"/>
      <c r="CW94" s="14"/>
      <c r="CX94" s="14"/>
      <c r="CY94" s="14"/>
      <c r="CZ94" s="14"/>
      <c r="DA94" s="14"/>
      <c r="DB94" s="14"/>
      <c r="DC94" s="14"/>
      <c r="DD94" s="14"/>
      <c r="DE94" s="14"/>
    </row>
    <row r="95" spans="1:109" ht="17.25" customHeight="1" thickBot="1">
      <c r="A95" s="86"/>
      <c r="B95" s="87"/>
      <c r="C95" s="87"/>
      <c r="D95" s="87"/>
      <c r="E95" s="87"/>
      <c r="F95" s="87"/>
      <c r="G95" s="87"/>
      <c r="H95" s="87"/>
      <c r="I95" s="87"/>
      <c r="J95" s="87"/>
      <c r="K95" s="87"/>
      <c r="L95" s="87"/>
      <c r="M95" s="87"/>
      <c r="N95" s="87"/>
      <c r="O95" s="87"/>
      <c r="P95" s="87"/>
      <c r="Q95" s="87"/>
      <c r="R95" s="87"/>
      <c r="S95" s="87"/>
      <c r="T95" s="87"/>
      <c r="U95" s="87"/>
      <c r="V95" s="87"/>
      <c r="W95" s="87"/>
      <c r="X95" s="87"/>
      <c r="Y95" s="87"/>
      <c r="Z95" s="88"/>
      <c r="AA95" s="184"/>
      <c r="AB95" s="92"/>
      <c r="AC95" s="92"/>
      <c r="AD95" s="92"/>
      <c r="AE95" s="92"/>
      <c r="AF95" s="92"/>
      <c r="AG95" s="92"/>
      <c r="AH95" s="92"/>
      <c r="AI95" s="92"/>
      <c r="AJ95" s="92"/>
      <c r="AK95" s="92"/>
      <c r="AL95" s="92"/>
      <c r="AM95" s="92"/>
      <c r="AN95" s="91"/>
      <c r="AO95" s="92"/>
      <c r="AP95" s="92"/>
      <c r="AQ95" s="92"/>
      <c r="AR95" s="92"/>
      <c r="AS95" s="92"/>
      <c r="AT95" s="92"/>
      <c r="AU95" s="92"/>
      <c r="AV95" s="92"/>
      <c r="AW95" s="92"/>
      <c r="AX95" s="92"/>
      <c r="AY95" s="92"/>
      <c r="AZ95" s="93"/>
      <c r="BA95" s="181"/>
      <c r="BB95" s="182"/>
      <c r="BC95" s="182"/>
      <c r="BD95" s="182"/>
      <c r="BE95" s="182"/>
      <c r="BF95" s="182"/>
      <c r="BG95" s="182"/>
      <c r="BH95" s="182"/>
      <c r="BI95" s="182"/>
      <c r="BJ95" s="182"/>
      <c r="BK95" s="182"/>
      <c r="BL95" s="182"/>
      <c r="BM95" s="183"/>
      <c r="BN95" s="199"/>
      <c r="BO95" s="200"/>
      <c r="BP95" s="200"/>
      <c r="BQ95" s="200"/>
      <c r="BR95" s="200"/>
      <c r="BS95" s="200"/>
      <c r="BT95" s="200"/>
      <c r="BU95" s="200"/>
      <c r="BV95" s="200"/>
      <c r="BW95" s="200"/>
      <c r="BX95" s="200"/>
      <c r="BY95" s="200"/>
      <c r="BZ95" s="201"/>
      <c r="CA95" s="202"/>
      <c r="CB95" s="200"/>
      <c r="CC95" s="200"/>
      <c r="CD95" s="200"/>
      <c r="CE95" s="200"/>
      <c r="CF95" s="200"/>
      <c r="CG95" s="200"/>
      <c r="CH95" s="200"/>
      <c r="CI95" s="200"/>
      <c r="CJ95" s="200"/>
      <c r="CK95" s="200"/>
      <c r="CL95" s="200"/>
      <c r="CM95" s="203"/>
      <c r="CT95" s="14" t="e">
        <f aca="true" t="shared" si="3" ref="CT95:CT121">(AN95-AA95)/AA95</f>
        <v>#DIV/0!</v>
      </c>
      <c r="CU95" s="14"/>
      <c r="CV95" s="14"/>
      <c r="CW95" s="14"/>
      <c r="CX95" s="14"/>
      <c r="CY95" s="14"/>
      <c r="CZ95" s="14"/>
      <c r="DA95" s="14"/>
      <c r="DB95" s="14"/>
      <c r="DC95" s="14"/>
      <c r="DD95" s="14"/>
      <c r="DE95" s="14"/>
    </row>
    <row r="96" spans="1:109" ht="17.2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4"/>
      <c r="AB96" s="4"/>
      <c r="AC96" s="4"/>
      <c r="AD96" s="4"/>
      <c r="AE96" s="4"/>
      <c r="AF96" s="4"/>
      <c r="AG96" s="4"/>
      <c r="AH96" s="4"/>
      <c r="AI96" s="4"/>
      <c r="AJ96" s="4"/>
      <c r="AK96" s="4"/>
      <c r="AL96" s="4"/>
      <c r="AM96" s="4"/>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4"/>
      <c r="CB96" s="4"/>
      <c r="CC96" s="4"/>
      <c r="CD96" s="4"/>
      <c r="CE96" s="4"/>
      <c r="CF96" s="4"/>
      <c r="CG96" s="4"/>
      <c r="CH96" s="4"/>
      <c r="CI96" s="4"/>
      <c r="CJ96" s="4"/>
      <c r="CK96" s="4"/>
      <c r="CL96" s="4"/>
      <c r="CM96" s="4" t="s">
        <v>81</v>
      </c>
      <c r="CT96" s="14" t="e">
        <f t="shared" si="3"/>
        <v>#DIV/0!</v>
      </c>
      <c r="CU96" s="14"/>
      <c r="CV96" s="14"/>
      <c r="CW96" s="14"/>
      <c r="CX96" s="14"/>
      <c r="CY96" s="14"/>
      <c r="CZ96" s="14"/>
      <c r="DA96" s="14"/>
      <c r="DB96" s="14"/>
      <c r="DC96" s="14"/>
      <c r="DD96" s="14"/>
      <c r="DE96" s="14"/>
    </row>
    <row r="97" spans="27:109" ht="17.25" customHeight="1">
      <c r="AA97" s="4"/>
      <c r="AB97" s="4"/>
      <c r="AC97" s="4"/>
      <c r="AD97" s="4"/>
      <c r="AE97" s="4"/>
      <c r="AF97" s="4"/>
      <c r="AG97" s="4"/>
      <c r="AH97" s="4"/>
      <c r="AI97" s="4"/>
      <c r="AJ97" s="4"/>
      <c r="AK97" s="4"/>
      <c r="AL97" s="4"/>
      <c r="AM97" s="4"/>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4"/>
      <c r="CB97" s="4"/>
      <c r="CC97" s="4"/>
      <c r="CD97" s="4"/>
      <c r="CE97" s="4"/>
      <c r="CF97" s="4"/>
      <c r="CG97" s="4"/>
      <c r="CH97" s="4"/>
      <c r="CI97" s="4"/>
      <c r="CJ97" s="4"/>
      <c r="CK97" s="4"/>
      <c r="CL97" s="4"/>
      <c r="CM97" s="4"/>
      <c r="CT97" s="14" t="e">
        <f t="shared" si="3"/>
        <v>#DIV/0!</v>
      </c>
      <c r="CU97" s="14"/>
      <c r="CV97" s="14"/>
      <c r="CW97" s="14"/>
      <c r="CX97" s="14"/>
      <c r="CY97" s="14"/>
      <c r="CZ97" s="14"/>
      <c r="DA97" s="14"/>
      <c r="DB97" s="14"/>
      <c r="DC97" s="14"/>
      <c r="DD97" s="14"/>
      <c r="DE97" s="14"/>
    </row>
    <row r="98" spans="1:109" ht="19.5" thickBot="1">
      <c r="A98" s="2" t="s">
        <v>13</v>
      </c>
      <c r="B98" s="3"/>
      <c r="C98" s="3"/>
      <c r="D98" s="3"/>
      <c r="E98" s="3"/>
      <c r="F98" s="3"/>
      <c r="G98" s="3"/>
      <c r="H98" s="3"/>
      <c r="I98" s="3"/>
      <c r="J98" s="3"/>
      <c r="K98" s="3"/>
      <c r="L98" s="3"/>
      <c r="M98" s="3"/>
      <c r="N98" s="3"/>
      <c r="O98" s="3"/>
      <c r="P98" s="3"/>
      <c r="Q98" s="3"/>
      <c r="R98" s="3"/>
      <c r="S98" s="3"/>
      <c r="T98" s="3"/>
      <c r="U98" s="3"/>
      <c r="V98" s="3"/>
      <c r="W98" s="3"/>
      <c r="X98" s="3"/>
      <c r="Y98" s="3"/>
      <c r="Z98" s="3"/>
      <c r="AA98" s="4"/>
      <c r="AB98" s="4"/>
      <c r="AC98" s="4"/>
      <c r="AD98" s="4"/>
      <c r="AE98" s="4"/>
      <c r="AF98" s="4"/>
      <c r="AG98" s="4"/>
      <c r="AH98" s="4"/>
      <c r="AI98" s="4"/>
      <c r="AJ98" s="4"/>
      <c r="AK98" s="4"/>
      <c r="AL98" s="4"/>
      <c r="AM98" s="4"/>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4"/>
      <c r="CB98" s="4"/>
      <c r="CC98" s="4"/>
      <c r="CD98" s="4"/>
      <c r="CE98" s="4"/>
      <c r="CF98" s="4"/>
      <c r="CG98" s="4"/>
      <c r="CH98" s="4"/>
      <c r="CI98" s="4"/>
      <c r="CJ98" s="4"/>
      <c r="CK98" s="4"/>
      <c r="CL98" s="4"/>
      <c r="CM98" s="4" t="s">
        <v>0</v>
      </c>
      <c r="CT98" s="14" t="e">
        <f t="shared" si="3"/>
        <v>#DIV/0!</v>
      </c>
      <c r="CU98" s="14"/>
      <c r="CV98" s="14"/>
      <c r="CW98" s="14"/>
      <c r="CX98" s="14"/>
      <c r="CY98" s="14"/>
      <c r="CZ98" s="14"/>
      <c r="DA98" s="14"/>
      <c r="DB98" s="14"/>
      <c r="DC98" s="14"/>
      <c r="DD98" s="14"/>
      <c r="DE98" s="14"/>
    </row>
    <row r="99" spans="1:109" ht="17.25" customHeight="1">
      <c r="A99" s="50" t="s">
        <v>1</v>
      </c>
      <c r="B99" s="51"/>
      <c r="C99" s="51"/>
      <c r="D99" s="51"/>
      <c r="E99" s="51"/>
      <c r="F99" s="51"/>
      <c r="G99" s="51"/>
      <c r="H99" s="51"/>
      <c r="I99" s="51"/>
      <c r="J99" s="51"/>
      <c r="K99" s="51"/>
      <c r="L99" s="51"/>
      <c r="M99" s="51"/>
      <c r="N99" s="51"/>
      <c r="O99" s="51"/>
      <c r="P99" s="51"/>
      <c r="Q99" s="51"/>
      <c r="R99" s="51"/>
      <c r="S99" s="51"/>
      <c r="T99" s="51"/>
      <c r="U99" s="51"/>
      <c r="V99" s="51"/>
      <c r="W99" s="51"/>
      <c r="X99" s="51"/>
      <c r="Y99" s="51"/>
      <c r="Z99" s="52"/>
      <c r="AA99" s="62" t="s">
        <v>46</v>
      </c>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3"/>
      <c r="BA99" s="64" t="s">
        <v>40</v>
      </c>
      <c r="BB99" s="62"/>
      <c r="BC99" s="62"/>
      <c r="BD99" s="62"/>
      <c r="BE99" s="62"/>
      <c r="BF99" s="62"/>
      <c r="BG99" s="62"/>
      <c r="BH99" s="62"/>
      <c r="BI99" s="62"/>
      <c r="BJ99" s="62"/>
      <c r="BK99" s="62"/>
      <c r="BL99" s="62"/>
      <c r="BM99" s="63"/>
      <c r="BN99" s="64" t="s">
        <v>45</v>
      </c>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243"/>
      <c r="CT99" s="14" t="e">
        <f t="shared" si="3"/>
        <v>#VALUE!</v>
      </c>
      <c r="CU99" s="14"/>
      <c r="CV99" s="14"/>
      <c r="CW99" s="14"/>
      <c r="CX99" s="14"/>
      <c r="CY99" s="14"/>
      <c r="CZ99" s="14"/>
      <c r="DA99" s="14"/>
      <c r="DB99" s="14"/>
      <c r="DC99" s="14"/>
      <c r="DD99" s="14"/>
      <c r="DE99" s="14"/>
    </row>
    <row r="100" spans="1:109" ht="24.75" customHeight="1">
      <c r="A100" s="53"/>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5"/>
      <c r="AA100" s="83" t="s">
        <v>79</v>
      </c>
      <c r="AB100" s="83"/>
      <c r="AC100" s="83"/>
      <c r="AD100" s="83"/>
      <c r="AE100" s="83"/>
      <c r="AF100" s="83"/>
      <c r="AG100" s="83"/>
      <c r="AH100" s="83"/>
      <c r="AI100" s="83"/>
      <c r="AJ100" s="83"/>
      <c r="AK100" s="83"/>
      <c r="AL100" s="83"/>
      <c r="AM100" s="83"/>
      <c r="AN100" s="84" t="s">
        <v>83</v>
      </c>
      <c r="AO100" s="83"/>
      <c r="AP100" s="83"/>
      <c r="AQ100" s="83"/>
      <c r="AR100" s="83"/>
      <c r="AS100" s="83"/>
      <c r="AT100" s="83"/>
      <c r="AU100" s="83"/>
      <c r="AV100" s="83"/>
      <c r="AW100" s="83"/>
      <c r="AX100" s="83"/>
      <c r="AY100" s="83"/>
      <c r="AZ100" s="85"/>
      <c r="BA100" s="130" t="s">
        <v>84</v>
      </c>
      <c r="BB100" s="130"/>
      <c r="BC100" s="130"/>
      <c r="BD100" s="130"/>
      <c r="BE100" s="130"/>
      <c r="BF100" s="130"/>
      <c r="BG100" s="130"/>
      <c r="BH100" s="130"/>
      <c r="BI100" s="130"/>
      <c r="BJ100" s="130"/>
      <c r="BK100" s="130"/>
      <c r="BL100" s="130"/>
      <c r="BM100" s="131"/>
      <c r="BN100" s="244" t="s">
        <v>79</v>
      </c>
      <c r="BO100" s="83"/>
      <c r="BP100" s="83"/>
      <c r="BQ100" s="83"/>
      <c r="BR100" s="83"/>
      <c r="BS100" s="83"/>
      <c r="BT100" s="83"/>
      <c r="BU100" s="83"/>
      <c r="BV100" s="83"/>
      <c r="BW100" s="83"/>
      <c r="BX100" s="83"/>
      <c r="BY100" s="83"/>
      <c r="BZ100" s="83"/>
      <c r="CA100" s="205" t="s">
        <v>83</v>
      </c>
      <c r="CB100" s="206"/>
      <c r="CC100" s="206"/>
      <c r="CD100" s="206"/>
      <c r="CE100" s="206"/>
      <c r="CF100" s="206"/>
      <c r="CG100" s="206"/>
      <c r="CH100" s="206"/>
      <c r="CI100" s="206"/>
      <c r="CJ100" s="206"/>
      <c r="CK100" s="206"/>
      <c r="CL100" s="206"/>
      <c r="CM100" s="245"/>
      <c r="CT100" s="14" t="e">
        <f t="shared" si="3"/>
        <v>#VALUE!</v>
      </c>
      <c r="CU100" s="14"/>
      <c r="CV100" s="14"/>
      <c r="CW100" s="14"/>
      <c r="CX100" s="14"/>
      <c r="CY100" s="14"/>
      <c r="CZ100" s="14"/>
      <c r="DA100" s="14"/>
      <c r="DB100" s="14"/>
      <c r="DC100" s="14"/>
      <c r="DD100" s="14"/>
      <c r="DE100" s="14"/>
    </row>
    <row r="101" spans="1:133" ht="17.25" customHeight="1">
      <c r="A101" s="98" t="s">
        <v>14</v>
      </c>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100"/>
      <c r="AA101" s="212">
        <v>81542</v>
      </c>
      <c r="AB101" s="212"/>
      <c r="AC101" s="212"/>
      <c r="AD101" s="212"/>
      <c r="AE101" s="212"/>
      <c r="AF101" s="212"/>
      <c r="AG101" s="212"/>
      <c r="AH101" s="212"/>
      <c r="AI101" s="212"/>
      <c r="AJ101" s="212"/>
      <c r="AK101" s="212"/>
      <c r="AL101" s="212"/>
      <c r="AM101" s="212"/>
      <c r="AN101" s="213">
        <v>80541</v>
      </c>
      <c r="AO101" s="214"/>
      <c r="AP101" s="214"/>
      <c r="AQ101" s="214"/>
      <c r="AR101" s="214"/>
      <c r="AS101" s="214"/>
      <c r="AT101" s="214"/>
      <c r="AU101" s="214"/>
      <c r="AV101" s="214"/>
      <c r="AW101" s="214"/>
      <c r="AX101" s="214"/>
      <c r="AY101" s="214"/>
      <c r="AZ101" s="215"/>
      <c r="BA101" s="218">
        <v>-1.2</v>
      </c>
      <c r="BB101" s="219"/>
      <c r="BC101" s="219"/>
      <c r="BD101" s="219"/>
      <c r="BE101" s="219"/>
      <c r="BF101" s="219"/>
      <c r="BG101" s="219"/>
      <c r="BH101" s="219"/>
      <c r="BI101" s="219"/>
      <c r="BJ101" s="219"/>
      <c r="BK101" s="219"/>
      <c r="BL101" s="219"/>
      <c r="BM101" s="220"/>
      <c r="BN101" s="248">
        <f>AA101/$AA$121*100</f>
        <v>57.65986182903288</v>
      </c>
      <c r="BO101" s="249"/>
      <c r="BP101" s="249"/>
      <c r="BQ101" s="249"/>
      <c r="BR101" s="249"/>
      <c r="BS101" s="249"/>
      <c r="BT101" s="249"/>
      <c r="BU101" s="249"/>
      <c r="BV101" s="249"/>
      <c r="BW101" s="249"/>
      <c r="BX101" s="249"/>
      <c r="BY101" s="249"/>
      <c r="BZ101" s="249"/>
      <c r="CA101" s="247">
        <f>AN101/AN$121*100</f>
        <v>61.03255433299991</v>
      </c>
      <c r="CB101" s="207"/>
      <c r="CC101" s="207"/>
      <c r="CD101" s="207"/>
      <c r="CE101" s="207"/>
      <c r="CF101" s="207"/>
      <c r="CG101" s="207"/>
      <c r="CH101" s="207"/>
      <c r="CI101" s="207"/>
      <c r="CJ101" s="207"/>
      <c r="CK101" s="207"/>
      <c r="CL101" s="207"/>
      <c r="CM101" s="210"/>
      <c r="CT101" s="14">
        <f t="shared" si="3"/>
        <v>-0.012275882367368963</v>
      </c>
      <c r="CU101" s="14"/>
      <c r="CV101" s="14"/>
      <c r="CW101" s="14"/>
      <c r="CX101" s="14"/>
      <c r="CY101" s="14"/>
      <c r="CZ101" s="14"/>
      <c r="DA101" s="14"/>
      <c r="DB101" s="14"/>
      <c r="DC101" s="14"/>
      <c r="DD101" s="14"/>
      <c r="DE101" s="14"/>
      <c r="DF101" s="14">
        <f>AA101/AA121</f>
        <v>0.5765986182903288</v>
      </c>
      <c r="DG101" s="14"/>
      <c r="DH101" s="14"/>
      <c r="DI101" s="14"/>
      <c r="DJ101" s="14"/>
      <c r="DK101" s="14"/>
      <c r="DL101" s="14"/>
      <c r="DM101" s="14"/>
      <c r="DN101" s="14"/>
      <c r="DO101" s="14"/>
      <c r="DP101" s="14"/>
      <c r="DQ101" s="14"/>
      <c r="DR101" s="14">
        <f>AN101/AN121</f>
        <v>0.6103255433299991</v>
      </c>
      <c r="DS101" s="14"/>
      <c r="DT101" s="14"/>
      <c r="DU101" s="14"/>
      <c r="DV101" s="14"/>
      <c r="DW101" s="14"/>
      <c r="DX101" s="14"/>
      <c r="DY101" s="14"/>
      <c r="DZ101" s="14"/>
      <c r="EA101" s="14"/>
      <c r="EB101" s="14"/>
      <c r="EC101" s="14"/>
    </row>
    <row r="102" spans="1:133" ht="7.5" customHeight="1">
      <c r="A102" s="80"/>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2"/>
      <c r="AA102" s="212"/>
      <c r="AB102" s="212"/>
      <c r="AC102" s="212"/>
      <c r="AD102" s="212"/>
      <c r="AE102" s="212"/>
      <c r="AF102" s="212"/>
      <c r="AG102" s="212"/>
      <c r="AH102" s="212"/>
      <c r="AI102" s="212"/>
      <c r="AJ102" s="212"/>
      <c r="AK102" s="212"/>
      <c r="AL102" s="212"/>
      <c r="AM102" s="212"/>
      <c r="AN102" s="216"/>
      <c r="AO102" s="212"/>
      <c r="AP102" s="212"/>
      <c r="AQ102" s="212"/>
      <c r="AR102" s="212"/>
      <c r="AS102" s="212"/>
      <c r="AT102" s="212"/>
      <c r="AU102" s="212"/>
      <c r="AV102" s="212"/>
      <c r="AW102" s="212"/>
      <c r="AX102" s="212"/>
      <c r="AY102" s="212"/>
      <c r="AZ102" s="217"/>
      <c r="BA102" s="221"/>
      <c r="BB102" s="222"/>
      <c r="BC102" s="222"/>
      <c r="BD102" s="222"/>
      <c r="BE102" s="222"/>
      <c r="BF102" s="222"/>
      <c r="BG102" s="222"/>
      <c r="BH102" s="222"/>
      <c r="BI102" s="222"/>
      <c r="BJ102" s="222"/>
      <c r="BK102" s="222"/>
      <c r="BL102" s="222"/>
      <c r="BM102" s="223"/>
      <c r="BN102" s="208"/>
      <c r="BO102" s="209"/>
      <c r="BP102" s="209"/>
      <c r="BQ102" s="209"/>
      <c r="BR102" s="209"/>
      <c r="BS102" s="209"/>
      <c r="BT102" s="209"/>
      <c r="BU102" s="209"/>
      <c r="BV102" s="209"/>
      <c r="BW102" s="209"/>
      <c r="BX102" s="209"/>
      <c r="BY102" s="209"/>
      <c r="BZ102" s="209"/>
      <c r="CA102" s="246"/>
      <c r="CB102" s="209"/>
      <c r="CC102" s="209"/>
      <c r="CD102" s="209"/>
      <c r="CE102" s="209"/>
      <c r="CF102" s="209"/>
      <c r="CG102" s="209"/>
      <c r="CH102" s="209"/>
      <c r="CI102" s="209"/>
      <c r="CJ102" s="209"/>
      <c r="CK102" s="209"/>
      <c r="CL102" s="209"/>
      <c r="CM102" s="211"/>
      <c r="CT102" s="14" t="e">
        <f t="shared" si="3"/>
        <v>#DIV/0!</v>
      </c>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row>
    <row r="103" spans="1:133" ht="17.25" customHeight="1">
      <c r="A103" s="44" t="s">
        <v>15</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6"/>
      <c r="AA103" s="97">
        <v>68304</v>
      </c>
      <c r="AB103" s="97"/>
      <c r="AC103" s="97"/>
      <c r="AD103" s="97"/>
      <c r="AE103" s="97"/>
      <c r="AF103" s="97"/>
      <c r="AG103" s="97"/>
      <c r="AH103" s="97"/>
      <c r="AI103" s="97"/>
      <c r="AJ103" s="97"/>
      <c r="AK103" s="97"/>
      <c r="AL103" s="97"/>
      <c r="AM103" s="97"/>
      <c r="AN103" s="191">
        <v>67456</v>
      </c>
      <c r="AO103" s="97"/>
      <c r="AP103" s="97"/>
      <c r="AQ103" s="97"/>
      <c r="AR103" s="97"/>
      <c r="AS103" s="97"/>
      <c r="AT103" s="97"/>
      <c r="AU103" s="97"/>
      <c r="AV103" s="97"/>
      <c r="AW103" s="97"/>
      <c r="AX103" s="97"/>
      <c r="AY103" s="97"/>
      <c r="AZ103" s="192"/>
      <c r="BA103" s="193">
        <v>-1.2</v>
      </c>
      <c r="BB103" s="194"/>
      <c r="BC103" s="194"/>
      <c r="BD103" s="194"/>
      <c r="BE103" s="194"/>
      <c r="BF103" s="194"/>
      <c r="BG103" s="194"/>
      <c r="BH103" s="194"/>
      <c r="BI103" s="194"/>
      <c r="BJ103" s="194"/>
      <c r="BK103" s="194"/>
      <c r="BL103" s="194"/>
      <c r="BM103" s="195"/>
      <c r="BN103" s="196">
        <f>AA103/$AA$121*100</f>
        <v>48.29902629773934</v>
      </c>
      <c r="BO103" s="197"/>
      <c r="BP103" s="197"/>
      <c r="BQ103" s="197"/>
      <c r="BR103" s="197"/>
      <c r="BS103" s="197"/>
      <c r="BT103" s="197"/>
      <c r="BU103" s="197"/>
      <c r="BV103" s="197"/>
      <c r="BW103" s="197"/>
      <c r="BX103" s="197"/>
      <c r="BY103" s="197"/>
      <c r="BZ103" s="197"/>
      <c r="CA103" s="204">
        <f>AN103/AN$121*100</f>
        <v>51.11697129520172</v>
      </c>
      <c r="CB103" s="197"/>
      <c r="CC103" s="197"/>
      <c r="CD103" s="197"/>
      <c r="CE103" s="197"/>
      <c r="CF103" s="197"/>
      <c r="CG103" s="197"/>
      <c r="CH103" s="197"/>
      <c r="CI103" s="197"/>
      <c r="CJ103" s="197"/>
      <c r="CK103" s="197"/>
      <c r="CL103" s="197"/>
      <c r="CM103" s="198"/>
      <c r="CT103" s="14">
        <f t="shared" si="3"/>
        <v>-0.012415085500117124</v>
      </c>
      <c r="CU103" s="14"/>
      <c r="CV103" s="14"/>
      <c r="CW103" s="14"/>
      <c r="CX103" s="14"/>
      <c r="CY103" s="14"/>
      <c r="CZ103" s="14"/>
      <c r="DA103" s="14"/>
      <c r="DB103" s="14"/>
      <c r="DC103" s="14"/>
      <c r="DD103" s="14"/>
      <c r="DE103" s="14"/>
      <c r="DF103" s="14">
        <f>AA103/AA121</f>
        <v>0.4829902629773934</v>
      </c>
      <c r="DG103" s="14"/>
      <c r="DH103" s="14"/>
      <c r="DI103" s="14"/>
      <c r="DJ103" s="14"/>
      <c r="DK103" s="14"/>
      <c r="DL103" s="14"/>
      <c r="DM103" s="14"/>
      <c r="DN103" s="14"/>
      <c r="DO103" s="14"/>
      <c r="DP103" s="14"/>
      <c r="DQ103" s="14"/>
      <c r="DR103" s="14">
        <f>AN103/AN121</f>
        <v>0.5111697129520172</v>
      </c>
      <c r="DS103" s="14"/>
      <c r="DT103" s="14"/>
      <c r="DU103" s="14"/>
      <c r="DV103" s="14"/>
      <c r="DW103" s="14"/>
      <c r="DX103" s="14"/>
      <c r="DY103" s="14"/>
      <c r="DZ103" s="14"/>
      <c r="EA103" s="14"/>
      <c r="EB103" s="14"/>
      <c r="EC103" s="14"/>
    </row>
    <row r="104" spans="1:133" ht="17.25" customHeight="1">
      <c r="A104" s="44" t="s">
        <v>16</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6"/>
      <c r="AA104" s="97">
        <v>13238</v>
      </c>
      <c r="AB104" s="97"/>
      <c r="AC104" s="97"/>
      <c r="AD104" s="97"/>
      <c r="AE104" s="97"/>
      <c r="AF104" s="97"/>
      <c r="AG104" s="97"/>
      <c r="AH104" s="97"/>
      <c r="AI104" s="97"/>
      <c r="AJ104" s="97"/>
      <c r="AK104" s="97"/>
      <c r="AL104" s="97"/>
      <c r="AM104" s="97"/>
      <c r="AN104" s="191">
        <v>13085</v>
      </c>
      <c r="AO104" s="97"/>
      <c r="AP104" s="97"/>
      <c r="AQ104" s="97"/>
      <c r="AR104" s="97"/>
      <c r="AS104" s="97"/>
      <c r="AT104" s="97"/>
      <c r="AU104" s="97"/>
      <c r="AV104" s="97"/>
      <c r="AW104" s="97"/>
      <c r="AX104" s="97"/>
      <c r="AY104" s="97"/>
      <c r="AZ104" s="192"/>
      <c r="BA104" s="193">
        <v>-1.2</v>
      </c>
      <c r="BB104" s="194"/>
      <c r="BC104" s="194"/>
      <c r="BD104" s="194"/>
      <c r="BE104" s="194"/>
      <c r="BF104" s="194"/>
      <c r="BG104" s="194"/>
      <c r="BH104" s="194"/>
      <c r="BI104" s="194"/>
      <c r="BJ104" s="194"/>
      <c r="BK104" s="194"/>
      <c r="BL104" s="194"/>
      <c r="BM104" s="195"/>
      <c r="BN104" s="196">
        <f>AA104/$AA$121*100</f>
        <v>9.360835531293532</v>
      </c>
      <c r="BO104" s="197"/>
      <c r="BP104" s="197"/>
      <c r="BQ104" s="197"/>
      <c r="BR104" s="197"/>
      <c r="BS104" s="197"/>
      <c r="BT104" s="197"/>
      <c r="BU104" s="197"/>
      <c r="BV104" s="197"/>
      <c r="BW104" s="197"/>
      <c r="BX104" s="197"/>
      <c r="BY104" s="197"/>
      <c r="BZ104" s="197"/>
      <c r="CA104" s="204">
        <f>AN104/AN$121*100</f>
        <v>9.915583037798188</v>
      </c>
      <c r="CB104" s="197"/>
      <c r="CC104" s="197"/>
      <c r="CD104" s="197"/>
      <c r="CE104" s="197"/>
      <c r="CF104" s="197"/>
      <c r="CG104" s="197"/>
      <c r="CH104" s="197"/>
      <c r="CI104" s="197"/>
      <c r="CJ104" s="197"/>
      <c r="CK104" s="197"/>
      <c r="CL104" s="197"/>
      <c r="CM104" s="198"/>
      <c r="CT104" s="14">
        <f t="shared" si="3"/>
        <v>-0.011557637105302917</v>
      </c>
      <c r="CU104" s="14"/>
      <c r="CV104" s="14"/>
      <c r="CW104" s="14"/>
      <c r="CX104" s="14"/>
      <c r="CY104" s="14"/>
      <c r="CZ104" s="14"/>
      <c r="DA104" s="14"/>
      <c r="DB104" s="14"/>
      <c r="DC104" s="14"/>
      <c r="DD104" s="14"/>
      <c r="DE104" s="14"/>
      <c r="DF104" s="14">
        <f>AA104/AA121</f>
        <v>0.09360835531293532</v>
      </c>
      <c r="DG104" s="14"/>
      <c r="DH104" s="14"/>
      <c r="DI104" s="14"/>
      <c r="DJ104" s="14"/>
      <c r="DK104" s="14"/>
      <c r="DL104" s="14"/>
      <c r="DM104" s="14"/>
      <c r="DN104" s="14"/>
      <c r="DO104" s="14"/>
      <c r="DP104" s="14"/>
      <c r="DQ104" s="14"/>
      <c r="DR104" s="14">
        <f>AN104/AN121</f>
        <v>0.09915583037798187</v>
      </c>
      <c r="DS104" s="14"/>
      <c r="DT104" s="14"/>
      <c r="DU104" s="14"/>
      <c r="DV104" s="14"/>
      <c r="DW104" s="14"/>
      <c r="DX104" s="14"/>
      <c r="DY104" s="14"/>
      <c r="DZ104" s="14"/>
      <c r="EA104" s="14"/>
      <c r="EB104" s="14"/>
      <c r="EC104" s="14"/>
    </row>
    <row r="105" spans="1:133" ht="17.25" customHeight="1">
      <c r="A105" s="44"/>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6"/>
      <c r="AA105" s="224"/>
      <c r="AB105" s="224"/>
      <c r="AC105" s="224"/>
      <c r="AD105" s="224"/>
      <c r="AE105" s="224"/>
      <c r="AF105" s="224"/>
      <c r="AG105" s="224"/>
      <c r="AH105" s="224"/>
      <c r="AI105" s="224"/>
      <c r="AJ105" s="224"/>
      <c r="AK105" s="224"/>
      <c r="AL105" s="224"/>
      <c r="AM105" s="224"/>
      <c r="AN105" s="225"/>
      <c r="AO105" s="224"/>
      <c r="AP105" s="224"/>
      <c r="AQ105" s="224"/>
      <c r="AR105" s="224"/>
      <c r="AS105" s="224"/>
      <c r="AT105" s="224"/>
      <c r="AU105" s="224"/>
      <c r="AV105" s="224"/>
      <c r="AW105" s="224"/>
      <c r="AX105" s="224"/>
      <c r="AY105" s="224"/>
      <c r="AZ105" s="226"/>
      <c r="BA105" s="193"/>
      <c r="BB105" s="194"/>
      <c r="BC105" s="194"/>
      <c r="BD105" s="194"/>
      <c r="BE105" s="194"/>
      <c r="BF105" s="194"/>
      <c r="BG105" s="194"/>
      <c r="BH105" s="194"/>
      <c r="BI105" s="194"/>
      <c r="BJ105" s="194"/>
      <c r="BK105" s="194"/>
      <c r="BL105" s="194"/>
      <c r="BM105" s="195"/>
      <c r="BN105" s="196"/>
      <c r="BO105" s="197"/>
      <c r="BP105" s="197"/>
      <c r="BQ105" s="197"/>
      <c r="BR105" s="197"/>
      <c r="BS105" s="197"/>
      <c r="BT105" s="197"/>
      <c r="BU105" s="197"/>
      <c r="BV105" s="197"/>
      <c r="BW105" s="197"/>
      <c r="BX105" s="197"/>
      <c r="BY105" s="197"/>
      <c r="BZ105" s="197"/>
      <c r="CA105" s="204"/>
      <c r="CB105" s="197"/>
      <c r="CC105" s="197"/>
      <c r="CD105" s="197"/>
      <c r="CE105" s="197"/>
      <c r="CF105" s="197"/>
      <c r="CG105" s="197"/>
      <c r="CH105" s="197"/>
      <c r="CI105" s="197"/>
      <c r="CJ105" s="197"/>
      <c r="CK105" s="197"/>
      <c r="CL105" s="197"/>
      <c r="CM105" s="198"/>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row>
    <row r="106" spans="1:133" ht="17.25" customHeight="1">
      <c r="A106" s="80" t="s">
        <v>17</v>
      </c>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2"/>
      <c r="AA106" s="212">
        <v>8209</v>
      </c>
      <c r="AB106" s="212"/>
      <c r="AC106" s="212"/>
      <c r="AD106" s="212"/>
      <c r="AE106" s="212"/>
      <c r="AF106" s="212"/>
      <c r="AG106" s="212"/>
      <c r="AH106" s="212"/>
      <c r="AI106" s="212"/>
      <c r="AJ106" s="212"/>
      <c r="AK106" s="212"/>
      <c r="AL106" s="212"/>
      <c r="AM106" s="212"/>
      <c r="AN106" s="216">
        <v>7841</v>
      </c>
      <c r="AO106" s="212"/>
      <c r="AP106" s="212"/>
      <c r="AQ106" s="212"/>
      <c r="AR106" s="212"/>
      <c r="AS106" s="212"/>
      <c r="AT106" s="212"/>
      <c r="AU106" s="212"/>
      <c r="AV106" s="212"/>
      <c r="AW106" s="212"/>
      <c r="AX106" s="212"/>
      <c r="AY106" s="212"/>
      <c r="AZ106" s="217"/>
      <c r="BA106" s="221">
        <v>-4.5</v>
      </c>
      <c r="BB106" s="222"/>
      <c r="BC106" s="222"/>
      <c r="BD106" s="222"/>
      <c r="BE106" s="222"/>
      <c r="BF106" s="222"/>
      <c r="BG106" s="222"/>
      <c r="BH106" s="222"/>
      <c r="BI106" s="222"/>
      <c r="BJ106" s="222"/>
      <c r="BK106" s="222"/>
      <c r="BL106" s="222"/>
      <c r="BM106" s="223"/>
      <c r="BN106" s="208">
        <f>AA106/$AA$121*100</f>
        <v>5.80473628013209</v>
      </c>
      <c r="BO106" s="209"/>
      <c r="BP106" s="209"/>
      <c r="BQ106" s="209"/>
      <c r="BR106" s="209"/>
      <c r="BS106" s="209"/>
      <c r="BT106" s="209"/>
      <c r="BU106" s="209"/>
      <c r="BV106" s="209"/>
      <c r="BW106" s="209"/>
      <c r="BX106" s="209"/>
      <c r="BY106" s="209"/>
      <c r="BZ106" s="209"/>
      <c r="CA106" s="246">
        <f>AN106/AN$121*100</f>
        <v>5.941771998423812</v>
      </c>
      <c r="CB106" s="209"/>
      <c r="CC106" s="209"/>
      <c r="CD106" s="209"/>
      <c r="CE106" s="209"/>
      <c r="CF106" s="209"/>
      <c r="CG106" s="209"/>
      <c r="CH106" s="209"/>
      <c r="CI106" s="209"/>
      <c r="CJ106" s="209"/>
      <c r="CK106" s="209"/>
      <c r="CL106" s="209"/>
      <c r="CM106" s="211"/>
      <c r="CT106" s="14">
        <f t="shared" si="3"/>
        <v>-0.04482884638811061</v>
      </c>
      <c r="CU106" s="14"/>
      <c r="CV106" s="14"/>
      <c r="CW106" s="14"/>
      <c r="CX106" s="14"/>
      <c r="CY106" s="14"/>
      <c r="CZ106" s="14"/>
      <c r="DA106" s="14"/>
      <c r="DB106" s="14"/>
      <c r="DC106" s="14"/>
      <c r="DD106" s="14"/>
      <c r="DE106" s="14"/>
      <c r="DF106" s="14">
        <f>AA106/AA121</f>
        <v>0.0580473628013209</v>
      </c>
      <c r="DG106" s="14"/>
      <c r="DH106" s="14"/>
      <c r="DI106" s="14"/>
      <c r="DJ106" s="14"/>
      <c r="DK106" s="14"/>
      <c r="DL106" s="14"/>
      <c r="DM106" s="14"/>
      <c r="DN106" s="14"/>
      <c r="DO106" s="14"/>
      <c r="DP106" s="14"/>
      <c r="DQ106" s="14"/>
      <c r="DR106" s="14">
        <f>AN106/AN121</f>
        <v>0.05941771998423812</v>
      </c>
      <c r="DS106" s="14"/>
      <c r="DT106" s="14"/>
      <c r="DU106" s="14"/>
      <c r="DV106" s="14"/>
      <c r="DW106" s="14"/>
      <c r="DX106" s="14"/>
      <c r="DY106" s="14"/>
      <c r="DZ106" s="14"/>
      <c r="EA106" s="14"/>
      <c r="EB106" s="14"/>
      <c r="EC106" s="14"/>
    </row>
    <row r="107" spans="1:133" ht="7.5" customHeight="1">
      <c r="A107" s="80"/>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2"/>
      <c r="AA107" s="212"/>
      <c r="AB107" s="212"/>
      <c r="AC107" s="212"/>
      <c r="AD107" s="212"/>
      <c r="AE107" s="212"/>
      <c r="AF107" s="212"/>
      <c r="AG107" s="212"/>
      <c r="AH107" s="212"/>
      <c r="AI107" s="212"/>
      <c r="AJ107" s="212"/>
      <c r="AK107" s="212"/>
      <c r="AL107" s="212"/>
      <c r="AM107" s="212"/>
      <c r="AN107" s="216"/>
      <c r="AO107" s="212"/>
      <c r="AP107" s="212"/>
      <c r="AQ107" s="212"/>
      <c r="AR107" s="212"/>
      <c r="AS107" s="212"/>
      <c r="AT107" s="212"/>
      <c r="AU107" s="212"/>
      <c r="AV107" s="212"/>
      <c r="AW107" s="212"/>
      <c r="AX107" s="212"/>
      <c r="AY107" s="212"/>
      <c r="AZ107" s="217"/>
      <c r="BA107" s="221"/>
      <c r="BB107" s="222"/>
      <c r="BC107" s="222"/>
      <c r="BD107" s="222"/>
      <c r="BE107" s="222"/>
      <c r="BF107" s="222"/>
      <c r="BG107" s="222"/>
      <c r="BH107" s="222"/>
      <c r="BI107" s="222"/>
      <c r="BJ107" s="222"/>
      <c r="BK107" s="222"/>
      <c r="BL107" s="222"/>
      <c r="BM107" s="223"/>
      <c r="BN107" s="208"/>
      <c r="BO107" s="209"/>
      <c r="BP107" s="209"/>
      <c r="BQ107" s="209"/>
      <c r="BR107" s="209"/>
      <c r="BS107" s="209"/>
      <c r="BT107" s="209"/>
      <c r="BU107" s="209"/>
      <c r="BV107" s="209"/>
      <c r="BW107" s="209"/>
      <c r="BX107" s="209"/>
      <c r="BY107" s="209"/>
      <c r="BZ107" s="209"/>
      <c r="CA107" s="246"/>
      <c r="CB107" s="209"/>
      <c r="CC107" s="209"/>
      <c r="CD107" s="209"/>
      <c r="CE107" s="209"/>
      <c r="CF107" s="209"/>
      <c r="CG107" s="209"/>
      <c r="CH107" s="209"/>
      <c r="CI107" s="209"/>
      <c r="CJ107" s="209"/>
      <c r="CK107" s="209"/>
      <c r="CL107" s="209"/>
      <c r="CM107" s="211"/>
      <c r="CT107" s="14" t="e">
        <f t="shared" si="3"/>
        <v>#DIV/0!</v>
      </c>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row>
    <row r="108" spans="1:133" ht="17.25" customHeight="1">
      <c r="A108" s="44" t="s">
        <v>18</v>
      </c>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6"/>
      <c r="AA108" s="224">
        <v>-77</v>
      </c>
      <c r="AB108" s="224"/>
      <c r="AC108" s="224"/>
      <c r="AD108" s="224"/>
      <c r="AE108" s="224"/>
      <c r="AF108" s="224"/>
      <c r="AG108" s="224"/>
      <c r="AH108" s="224"/>
      <c r="AI108" s="224"/>
      <c r="AJ108" s="224"/>
      <c r="AK108" s="224"/>
      <c r="AL108" s="224"/>
      <c r="AM108" s="224"/>
      <c r="AN108" s="225">
        <v>-98</v>
      </c>
      <c r="AO108" s="224"/>
      <c r="AP108" s="224"/>
      <c r="AQ108" s="224"/>
      <c r="AR108" s="224"/>
      <c r="AS108" s="224"/>
      <c r="AT108" s="224"/>
      <c r="AU108" s="224"/>
      <c r="AV108" s="224"/>
      <c r="AW108" s="224"/>
      <c r="AX108" s="224"/>
      <c r="AY108" s="224"/>
      <c r="AZ108" s="226"/>
      <c r="BA108" s="193">
        <v>27.3</v>
      </c>
      <c r="BB108" s="194"/>
      <c r="BC108" s="194"/>
      <c r="BD108" s="194"/>
      <c r="BE108" s="194"/>
      <c r="BF108" s="194"/>
      <c r="BG108" s="194"/>
      <c r="BH108" s="194"/>
      <c r="BI108" s="194"/>
      <c r="BJ108" s="194"/>
      <c r="BK108" s="194"/>
      <c r="BL108" s="194"/>
      <c r="BM108" s="195"/>
      <c r="BN108" s="196">
        <f>AA108/$AA$121*100</f>
        <v>-0.05444812931784273</v>
      </c>
      <c r="BO108" s="197"/>
      <c r="BP108" s="197"/>
      <c r="BQ108" s="197"/>
      <c r="BR108" s="197"/>
      <c r="BS108" s="197"/>
      <c r="BT108" s="197"/>
      <c r="BU108" s="197"/>
      <c r="BV108" s="197"/>
      <c r="BW108" s="197"/>
      <c r="BX108" s="197"/>
      <c r="BY108" s="197"/>
      <c r="BZ108" s="197"/>
      <c r="CA108" s="204">
        <f>AN108/AN$121*100</f>
        <v>-0.07426267769997878</v>
      </c>
      <c r="CB108" s="197"/>
      <c r="CC108" s="197"/>
      <c r="CD108" s="197"/>
      <c r="CE108" s="197"/>
      <c r="CF108" s="197"/>
      <c r="CG108" s="197"/>
      <c r="CH108" s="197"/>
      <c r="CI108" s="197"/>
      <c r="CJ108" s="197"/>
      <c r="CK108" s="197"/>
      <c r="CL108" s="197"/>
      <c r="CM108" s="198"/>
      <c r="CT108" s="14">
        <f t="shared" si="3"/>
        <v>0.2727272727272727</v>
      </c>
      <c r="CU108" s="14"/>
      <c r="CV108" s="14"/>
      <c r="CW108" s="14"/>
      <c r="CX108" s="14"/>
      <c r="CY108" s="14"/>
      <c r="CZ108" s="14"/>
      <c r="DA108" s="14"/>
      <c r="DB108" s="14"/>
      <c r="DC108" s="14"/>
      <c r="DD108" s="14"/>
      <c r="DE108" s="14"/>
      <c r="DF108" s="14">
        <f>AA108/AA121</f>
        <v>-0.0005444812931784273</v>
      </c>
      <c r="DG108" s="14"/>
      <c r="DH108" s="14"/>
      <c r="DI108" s="14"/>
      <c r="DJ108" s="14"/>
      <c r="DK108" s="14"/>
      <c r="DL108" s="14"/>
      <c r="DM108" s="14"/>
      <c r="DN108" s="14"/>
      <c r="DO108" s="14"/>
      <c r="DP108" s="14"/>
      <c r="DQ108" s="14"/>
      <c r="DR108" s="14">
        <f>AN108/AN121</f>
        <v>-0.0007426267769997878</v>
      </c>
      <c r="DS108" s="14"/>
      <c r="DT108" s="14"/>
      <c r="DU108" s="14"/>
      <c r="DV108" s="14"/>
      <c r="DW108" s="14"/>
      <c r="DX108" s="14"/>
      <c r="DY108" s="14"/>
      <c r="DZ108" s="14"/>
      <c r="EA108" s="14"/>
      <c r="EB108" s="14"/>
      <c r="EC108" s="14"/>
    </row>
    <row r="109" spans="1:133" ht="17.25" customHeight="1">
      <c r="A109" s="44" t="s">
        <v>19</v>
      </c>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6"/>
      <c r="AA109" s="97">
        <v>8126</v>
      </c>
      <c r="AB109" s="97"/>
      <c r="AC109" s="97"/>
      <c r="AD109" s="97"/>
      <c r="AE109" s="97"/>
      <c r="AF109" s="97"/>
      <c r="AG109" s="97"/>
      <c r="AH109" s="97"/>
      <c r="AI109" s="97"/>
      <c r="AJ109" s="97"/>
      <c r="AK109" s="97"/>
      <c r="AL109" s="97"/>
      <c r="AM109" s="97"/>
      <c r="AN109" s="191">
        <v>7780</v>
      </c>
      <c r="AO109" s="97"/>
      <c r="AP109" s="97"/>
      <c r="AQ109" s="97"/>
      <c r="AR109" s="97"/>
      <c r="AS109" s="97"/>
      <c r="AT109" s="97"/>
      <c r="AU109" s="97"/>
      <c r="AV109" s="97"/>
      <c r="AW109" s="97"/>
      <c r="AX109" s="97"/>
      <c r="AY109" s="97"/>
      <c r="AZ109" s="192"/>
      <c r="BA109" s="193">
        <v>-4.3</v>
      </c>
      <c r="BB109" s="194"/>
      <c r="BC109" s="194"/>
      <c r="BD109" s="194"/>
      <c r="BE109" s="194"/>
      <c r="BF109" s="194"/>
      <c r="BG109" s="194"/>
      <c r="BH109" s="194"/>
      <c r="BI109" s="194"/>
      <c r="BJ109" s="194"/>
      <c r="BK109" s="194"/>
      <c r="BL109" s="194"/>
      <c r="BM109" s="195"/>
      <c r="BN109" s="196">
        <f>AA109/$AA$121*100</f>
        <v>5.746045439438831</v>
      </c>
      <c r="BO109" s="197"/>
      <c r="BP109" s="197"/>
      <c r="BQ109" s="197"/>
      <c r="BR109" s="197"/>
      <c r="BS109" s="197"/>
      <c r="BT109" s="197"/>
      <c r="BU109" s="197"/>
      <c r="BV109" s="197"/>
      <c r="BW109" s="197"/>
      <c r="BX109" s="197"/>
      <c r="BY109" s="197"/>
      <c r="BZ109" s="197"/>
      <c r="CA109" s="204">
        <f>AN109/AN$121*100</f>
        <v>5.895547270467703</v>
      </c>
      <c r="CB109" s="197"/>
      <c r="CC109" s="197"/>
      <c r="CD109" s="197"/>
      <c r="CE109" s="197"/>
      <c r="CF109" s="197"/>
      <c r="CG109" s="197"/>
      <c r="CH109" s="197"/>
      <c r="CI109" s="197"/>
      <c r="CJ109" s="197"/>
      <c r="CK109" s="197"/>
      <c r="CL109" s="197"/>
      <c r="CM109" s="198"/>
      <c r="CT109" s="14">
        <f t="shared" si="3"/>
        <v>-0.04257937484617278</v>
      </c>
      <c r="CU109" s="14"/>
      <c r="CV109" s="14"/>
      <c r="CW109" s="14"/>
      <c r="CX109" s="14"/>
      <c r="CY109" s="14"/>
      <c r="CZ109" s="14"/>
      <c r="DA109" s="14"/>
      <c r="DB109" s="14"/>
      <c r="DC109" s="14"/>
      <c r="DD109" s="14"/>
      <c r="DE109" s="14"/>
      <c r="DF109" s="14">
        <f>AA109/AA121</f>
        <v>0.05746045439438831</v>
      </c>
      <c r="DG109" s="14"/>
      <c r="DH109" s="14"/>
      <c r="DI109" s="14"/>
      <c r="DJ109" s="14"/>
      <c r="DK109" s="14"/>
      <c r="DL109" s="14"/>
      <c r="DM109" s="14"/>
      <c r="DN109" s="14"/>
      <c r="DO109" s="14"/>
      <c r="DP109" s="14"/>
      <c r="DQ109" s="14"/>
      <c r="DR109" s="14">
        <f>AN109/AN121</f>
        <v>0.058955472704677034</v>
      </c>
      <c r="DS109" s="14"/>
      <c r="DT109" s="14"/>
      <c r="DU109" s="14"/>
      <c r="DV109" s="14"/>
      <c r="DW109" s="14"/>
      <c r="DX109" s="14"/>
      <c r="DY109" s="14"/>
      <c r="DZ109" s="14"/>
      <c r="EA109" s="14"/>
      <c r="EB109" s="14"/>
      <c r="EC109" s="14"/>
    </row>
    <row r="110" spans="1:133" ht="17.25" customHeight="1">
      <c r="A110" s="44" t="s">
        <v>20</v>
      </c>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6"/>
      <c r="AA110" s="97">
        <v>160</v>
      </c>
      <c r="AB110" s="97"/>
      <c r="AC110" s="97"/>
      <c r="AD110" s="97"/>
      <c r="AE110" s="97"/>
      <c r="AF110" s="97"/>
      <c r="AG110" s="97"/>
      <c r="AH110" s="97"/>
      <c r="AI110" s="97"/>
      <c r="AJ110" s="97"/>
      <c r="AK110" s="97"/>
      <c r="AL110" s="97"/>
      <c r="AM110" s="97"/>
      <c r="AN110" s="191">
        <v>159</v>
      </c>
      <c r="AO110" s="97"/>
      <c r="AP110" s="97"/>
      <c r="AQ110" s="97"/>
      <c r="AR110" s="97"/>
      <c r="AS110" s="97"/>
      <c r="AT110" s="97"/>
      <c r="AU110" s="97"/>
      <c r="AV110" s="97"/>
      <c r="AW110" s="97"/>
      <c r="AX110" s="97"/>
      <c r="AY110" s="97"/>
      <c r="AZ110" s="192"/>
      <c r="BA110" s="193">
        <v>-0.6</v>
      </c>
      <c r="BB110" s="194"/>
      <c r="BC110" s="194"/>
      <c r="BD110" s="194"/>
      <c r="BE110" s="194"/>
      <c r="BF110" s="194"/>
      <c r="BG110" s="194"/>
      <c r="BH110" s="194"/>
      <c r="BI110" s="194"/>
      <c r="BJ110" s="194"/>
      <c r="BK110" s="194"/>
      <c r="BL110" s="194"/>
      <c r="BM110" s="195"/>
      <c r="BN110" s="196">
        <f>AA110/$AA$121*100</f>
        <v>0.11313897001110175</v>
      </c>
      <c r="BO110" s="197"/>
      <c r="BP110" s="197"/>
      <c r="BQ110" s="197"/>
      <c r="BR110" s="197"/>
      <c r="BS110" s="197"/>
      <c r="BT110" s="197"/>
      <c r="BU110" s="197"/>
      <c r="BV110" s="197"/>
      <c r="BW110" s="197"/>
      <c r="BX110" s="197"/>
      <c r="BY110" s="197"/>
      <c r="BZ110" s="197"/>
      <c r="CA110" s="204">
        <f>AN110/AN$121*100</f>
        <v>0.12048740565608802</v>
      </c>
      <c r="CB110" s="197"/>
      <c r="CC110" s="197"/>
      <c r="CD110" s="197"/>
      <c r="CE110" s="197"/>
      <c r="CF110" s="197"/>
      <c r="CG110" s="197"/>
      <c r="CH110" s="197"/>
      <c r="CI110" s="197"/>
      <c r="CJ110" s="197"/>
      <c r="CK110" s="197"/>
      <c r="CL110" s="197"/>
      <c r="CM110" s="198"/>
      <c r="CT110" s="14">
        <f t="shared" si="3"/>
        <v>-0.00625</v>
      </c>
      <c r="CU110" s="14"/>
      <c r="CV110" s="14"/>
      <c r="CW110" s="14"/>
      <c r="CX110" s="14"/>
      <c r="CY110" s="14"/>
      <c r="CZ110" s="14"/>
      <c r="DA110" s="14"/>
      <c r="DB110" s="14"/>
      <c r="DC110" s="14"/>
      <c r="DD110" s="14"/>
      <c r="DE110" s="14"/>
      <c r="DF110" s="14">
        <f>AA110/AA121</f>
        <v>0.0011313897001110176</v>
      </c>
      <c r="DG110" s="14"/>
      <c r="DH110" s="14"/>
      <c r="DI110" s="14"/>
      <c r="DJ110" s="14"/>
      <c r="DK110" s="14"/>
      <c r="DL110" s="14"/>
      <c r="DM110" s="14"/>
      <c r="DN110" s="14"/>
      <c r="DO110" s="14"/>
      <c r="DP110" s="14"/>
      <c r="DQ110" s="14"/>
      <c r="DR110" s="14">
        <f>AN110/AN121</f>
        <v>0.0012048740565608802</v>
      </c>
      <c r="DS110" s="14"/>
      <c r="DT110" s="14"/>
      <c r="DU110" s="14"/>
      <c r="DV110" s="14"/>
      <c r="DW110" s="14"/>
      <c r="DX110" s="14"/>
      <c r="DY110" s="14"/>
      <c r="DZ110" s="14"/>
      <c r="EA110" s="14"/>
      <c r="EB110" s="14"/>
      <c r="EC110" s="14"/>
    </row>
    <row r="111" spans="1:133" ht="17.25" customHeight="1">
      <c r="A111" s="44"/>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6"/>
      <c r="AA111" s="224"/>
      <c r="AB111" s="224"/>
      <c r="AC111" s="224"/>
      <c r="AD111" s="224"/>
      <c r="AE111" s="224"/>
      <c r="AF111" s="224"/>
      <c r="AG111" s="224"/>
      <c r="AH111" s="224"/>
      <c r="AI111" s="224"/>
      <c r="AJ111" s="224"/>
      <c r="AK111" s="224"/>
      <c r="AL111" s="224"/>
      <c r="AM111" s="224"/>
      <c r="AN111" s="225"/>
      <c r="AO111" s="224"/>
      <c r="AP111" s="224"/>
      <c r="AQ111" s="224"/>
      <c r="AR111" s="224"/>
      <c r="AS111" s="224"/>
      <c r="AT111" s="224"/>
      <c r="AU111" s="224"/>
      <c r="AV111" s="224"/>
      <c r="AW111" s="224"/>
      <c r="AX111" s="224"/>
      <c r="AY111" s="224"/>
      <c r="AZ111" s="226"/>
      <c r="BA111" s="193"/>
      <c r="BB111" s="194"/>
      <c r="BC111" s="194"/>
      <c r="BD111" s="194"/>
      <c r="BE111" s="194"/>
      <c r="BF111" s="194"/>
      <c r="BG111" s="194"/>
      <c r="BH111" s="194"/>
      <c r="BI111" s="194"/>
      <c r="BJ111" s="194"/>
      <c r="BK111" s="194"/>
      <c r="BL111" s="194"/>
      <c r="BM111" s="195"/>
      <c r="BN111" s="196"/>
      <c r="BO111" s="197"/>
      <c r="BP111" s="197"/>
      <c r="BQ111" s="197"/>
      <c r="BR111" s="197"/>
      <c r="BS111" s="197"/>
      <c r="BT111" s="197"/>
      <c r="BU111" s="197"/>
      <c r="BV111" s="197"/>
      <c r="BW111" s="197"/>
      <c r="BX111" s="197"/>
      <c r="BY111" s="197"/>
      <c r="BZ111" s="197"/>
      <c r="CA111" s="204"/>
      <c r="CB111" s="197"/>
      <c r="CC111" s="197"/>
      <c r="CD111" s="197"/>
      <c r="CE111" s="197"/>
      <c r="CF111" s="197"/>
      <c r="CG111" s="197"/>
      <c r="CH111" s="197"/>
      <c r="CI111" s="197"/>
      <c r="CJ111" s="197"/>
      <c r="CK111" s="197"/>
      <c r="CL111" s="197"/>
      <c r="CM111" s="198"/>
      <c r="CT111" s="14" t="e">
        <f t="shared" si="3"/>
        <v>#DIV/0!</v>
      </c>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row>
    <row r="112" spans="1:133" ht="17.25" customHeight="1">
      <c r="A112" s="80" t="s">
        <v>21</v>
      </c>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2"/>
      <c r="AA112" s="212">
        <v>51668</v>
      </c>
      <c r="AB112" s="212"/>
      <c r="AC112" s="212"/>
      <c r="AD112" s="212"/>
      <c r="AE112" s="212"/>
      <c r="AF112" s="212"/>
      <c r="AG112" s="212"/>
      <c r="AH112" s="212"/>
      <c r="AI112" s="212"/>
      <c r="AJ112" s="212"/>
      <c r="AK112" s="212"/>
      <c r="AL112" s="212"/>
      <c r="AM112" s="212"/>
      <c r="AN112" s="216">
        <v>43582</v>
      </c>
      <c r="AO112" s="212"/>
      <c r="AP112" s="212"/>
      <c r="AQ112" s="212"/>
      <c r="AR112" s="212"/>
      <c r="AS112" s="212"/>
      <c r="AT112" s="212"/>
      <c r="AU112" s="212"/>
      <c r="AV112" s="212"/>
      <c r="AW112" s="212"/>
      <c r="AX112" s="212"/>
      <c r="AY112" s="212"/>
      <c r="AZ112" s="217"/>
      <c r="BA112" s="221">
        <v>-15.6</v>
      </c>
      <c r="BB112" s="222"/>
      <c r="BC112" s="222"/>
      <c r="BD112" s="222"/>
      <c r="BE112" s="222"/>
      <c r="BF112" s="222"/>
      <c r="BG112" s="222"/>
      <c r="BH112" s="222"/>
      <c r="BI112" s="222"/>
      <c r="BJ112" s="222"/>
      <c r="BK112" s="222"/>
      <c r="BL112" s="222"/>
      <c r="BM112" s="223"/>
      <c r="BN112" s="208">
        <f>AA112/$AA$121*100</f>
        <v>36.53540189083503</v>
      </c>
      <c r="BO112" s="209"/>
      <c r="BP112" s="209"/>
      <c r="BQ112" s="209"/>
      <c r="BR112" s="209"/>
      <c r="BS112" s="209"/>
      <c r="BT112" s="209"/>
      <c r="BU112" s="209"/>
      <c r="BV112" s="209"/>
      <c r="BW112" s="209"/>
      <c r="BX112" s="209"/>
      <c r="BY112" s="209"/>
      <c r="BZ112" s="209"/>
      <c r="CA112" s="246">
        <f>AN112/AN$121*100</f>
        <v>33.025673668576275</v>
      </c>
      <c r="CB112" s="209"/>
      <c r="CC112" s="209"/>
      <c r="CD112" s="209"/>
      <c r="CE112" s="209"/>
      <c r="CF112" s="209"/>
      <c r="CG112" s="209"/>
      <c r="CH112" s="209"/>
      <c r="CI112" s="209"/>
      <c r="CJ112" s="209"/>
      <c r="CK112" s="209"/>
      <c r="CL112" s="209"/>
      <c r="CM112" s="211"/>
      <c r="CT112" s="14">
        <f>(AN112-AA112)/AA112</f>
        <v>-0.1564991871177518</v>
      </c>
      <c r="CU112" s="14"/>
      <c r="CV112" s="14"/>
      <c r="CW112" s="14"/>
      <c r="CX112" s="14"/>
      <c r="CY112" s="14"/>
      <c r="CZ112" s="14"/>
      <c r="DA112" s="14"/>
      <c r="DB112" s="14"/>
      <c r="DC112" s="14"/>
      <c r="DD112" s="14"/>
      <c r="DE112" s="14"/>
      <c r="DF112" s="14">
        <f>AA112/AA121</f>
        <v>0.36535401890835034</v>
      </c>
      <c r="DG112" s="14"/>
      <c r="DH112" s="14"/>
      <c r="DI112" s="14"/>
      <c r="DJ112" s="14"/>
      <c r="DK112" s="14"/>
      <c r="DL112" s="14"/>
      <c r="DM112" s="14"/>
      <c r="DN112" s="14"/>
      <c r="DO112" s="14"/>
      <c r="DP112" s="14"/>
      <c r="DQ112" s="14"/>
      <c r="DR112" s="14">
        <f>AN112/AN121</f>
        <v>0.3302567366857628</v>
      </c>
      <c r="DS112" s="14"/>
      <c r="DT112" s="14"/>
      <c r="DU112" s="14"/>
      <c r="DV112" s="14"/>
      <c r="DW112" s="14"/>
      <c r="DX112" s="14"/>
      <c r="DY112" s="14"/>
      <c r="DZ112" s="14"/>
      <c r="EA112" s="14"/>
      <c r="EB112" s="14"/>
      <c r="EC112" s="14"/>
    </row>
    <row r="113" spans="1:133" ht="7.5" customHeight="1">
      <c r="A113" s="80"/>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2"/>
      <c r="AA113" s="212"/>
      <c r="AB113" s="212"/>
      <c r="AC113" s="212"/>
      <c r="AD113" s="212"/>
      <c r="AE113" s="212"/>
      <c r="AF113" s="212"/>
      <c r="AG113" s="212"/>
      <c r="AH113" s="212"/>
      <c r="AI113" s="212"/>
      <c r="AJ113" s="212"/>
      <c r="AK113" s="212"/>
      <c r="AL113" s="212"/>
      <c r="AM113" s="212"/>
      <c r="AN113" s="216"/>
      <c r="AO113" s="212"/>
      <c r="AP113" s="212"/>
      <c r="AQ113" s="212"/>
      <c r="AR113" s="212"/>
      <c r="AS113" s="212"/>
      <c r="AT113" s="212"/>
      <c r="AU113" s="212"/>
      <c r="AV113" s="212"/>
      <c r="AW113" s="212"/>
      <c r="AX113" s="212"/>
      <c r="AY113" s="212"/>
      <c r="AZ113" s="217"/>
      <c r="BA113" s="221"/>
      <c r="BB113" s="222"/>
      <c r="BC113" s="222"/>
      <c r="BD113" s="222"/>
      <c r="BE113" s="222"/>
      <c r="BF113" s="222"/>
      <c r="BG113" s="222"/>
      <c r="BH113" s="222"/>
      <c r="BI113" s="222"/>
      <c r="BJ113" s="222"/>
      <c r="BK113" s="222"/>
      <c r="BL113" s="222"/>
      <c r="BM113" s="223"/>
      <c r="BN113" s="208"/>
      <c r="BO113" s="209"/>
      <c r="BP113" s="209"/>
      <c r="BQ113" s="209"/>
      <c r="BR113" s="209"/>
      <c r="BS113" s="209"/>
      <c r="BT113" s="209"/>
      <c r="BU113" s="209"/>
      <c r="BV113" s="209"/>
      <c r="BW113" s="209"/>
      <c r="BX113" s="209"/>
      <c r="BY113" s="209"/>
      <c r="BZ113" s="209"/>
      <c r="CA113" s="246"/>
      <c r="CB113" s="209"/>
      <c r="CC113" s="209"/>
      <c r="CD113" s="209"/>
      <c r="CE113" s="209"/>
      <c r="CF113" s="209"/>
      <c r="CG113" s="209"/>
      <c r="CH113" s="209"/>
      <c r="CI113" s="209"/>
      <c r="CJ113" s="209"/>
      <c r="CK113" s="209"/>
      <c r="CL113" s="209"/>
      <c r="CM113" s="211"/>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row>
    <row r="114" spans="1:133" ht="17.25" customHeight="1">
      <c r="A114" s="44" t="s">
        <v>22</v>
      </c>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6"/>
      <c r="AA114" s="97">
        <v>36829</v>
      </c>
      <c r="AB114" s="97"/>
      <c r="AC114" s="97"/>
      <c r="AD114" s="97"/>
      <c r="AE114" s="97"/>
      <c r="AF114" s="97"/>
      <c r="AG114" s="97"/>
      <c r="AH114" s="97"/>
      <c r="AI114" s="97"/>
      <c r="AJ114" s="97"/>
      <c r="AK114" s="97"/>
      <c r="AL114" s="97"/>
      <c r="AM114" s="97"/>
      <c r="AN114" s="191">
        <v>28575</v>
      </c>
      <c r="AO114" s="97"/>
      <c r="AP114" s="97"/>
      <c r="AQ114" s="97"/>
      <c r="AR114" s="97"/>
      <c r="AS114" s="97"/>
      <c r="AT114" s="97"/>
      <c r="AU114" s="97"/>
      <c r="AV114" s="97"/>
      <c r="AW114" s="97"/>
      <c r="AX114" s="97"/>
      <c r="AY114" s="97"/>
      <c r="AZ114" s="192"/>
      <c r="BA114" s="193">
        <v>-22.4</v>
      </c>
      <c r="BB114" s="194"/>
      <c r="BC114" s="194"/>
      <c r="BD114" s="194"/>
      <c r="BE114" s="194"/>
      <c r="BF114" s="194"/>
      <c r="BG114" s="194"/>
      <c r="BH114" s="194"/>
      <c r="BI114" s="194"/>
      <c r="BJ114" s="194"/>
      <c r="BK114" s="194"/>
      <c r="BL114" s="194"/>
      <c r="BM114" s="195"/>
      <c r="BN114" s="196">
        <f aca="true" t="shared" si="4" ref="BN114:BN119">AA114/$AA$121*100</f>
        <v>26.04246954086792</v>
      </c>
      <c r="BO114" s="197"/>
      <c r="BP114" s="197"/>
      <c r="BQ114" s="197"/>
      <c r="BR114" s="197"/>
      <c r="BS114" s="197"/>
      <c r="BT114" s="197"/>
      <c r="BU114" s="197"/>
      <c r="BV114" s="197"/>
      <c r="BW114" s="197"/>
      <c r="BX114" s="197"/>
      <c r="BY114" s="197"/>
      <c r="BZ114" s="197"/>
      <c r="CA114" s="204">
        <f aca="true" t="shared" si="5" ref="CA114:CA119">AN114/AN$121*100</f>
        <v>21.653632808947894</v>
      </c>
      <c r="CB114" s="197"/>
      <c r="CC114" s="197"/>
      <c r="CD114" s="197"/>
      <c r="CE114" s="197"/>
      <c r="CF114" s="197"/>
      <c r="CG114" s="197"/>
      <c r="CH114" s="197"/>
      <c r="CI114" s="197"/>
      <c r="CJ114" s="197"/>
      <c r="CK114" s="197"/>
      <c r="CL114" s="197"/>
      <c r="CM114" s="198"/>
      <c r="CT114" s="14">
        <f t="shared" si="3"/>
        <v>-0.2241168644274892</v>
      </c>
      <c r="CU114" s="14"/>
      <c r="CV114" s="14"/>
      <c r="CW114" s="14"/>
      <c r="CX114" s="14"/>
      <c r="CY114" s="14"/>
      <c r="CZ114" s="14"/>
      <c r="DA114" s="14"/>
      <c r="DB114" s="14"/>
      <c r="DC114" s="14"/>
      <c r="DD114" s="14"/>
      <c r="DE114" s="14"/>
      <c r="DF114" s="14">
        <f>AA114/AA121</f>
        <v>0.2604246954086792</v>
      </c>
      <c r="DG114" s="14"/>
      <c r="DH114" s="14"/>
      <c r="DI114" s="14"/>
      <c r="DJ114" s="14"/>
      <c r="DK114" s="14"/>
      <c r="DL114" s="14"/>
      <c r="DM114" s="14"/>
      <c r="DN114" s="14"/>
      <c r="DO114" s="14"/>
      <c r="DP114" s="14"/>
      <c r="DQ114" s="14"/>
      <c r="DR114" s="14">
        <f>AN114/AN121</f>
        <v>0.21653632808947895</v>
      </c>
      <c r="DS114" s="14"/>
      <c r="DT114" s="14"/>
      <c r="DU114" s="14"/>
      <c r="DV114" s="14"/>
      <c r="DW114" s="14"/>
      <c r="DX114" s="14"/>
      <c r="DY114" s="14"/>
      <c r="DZ114" s="14"/>
      <c r="EA114" s="14"/>
      <c r="EB114" s="14"/>
      <c r="EC114" s="14"/>
    </row>
    <row r="115" spans="1:133" ht="17.25" customHeight="1">
      <c r="A115" s="44" t="s">
        <v>23</v>
      </c>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6"/>
      <c r="AA115" s="97">
        <v>510</v>
      </c>
      <c r="AB115" s="97"/>
      <c r="AC115" s="97"/>
      <c r="AD115" s="97"/>
      <c r="AE115" s="97"/>
      <c r="AF115" s="97"/>
      <c r="AG115" s="97"/>
      <c r="AH115" s="97"/>
      <c r="AI115" s="97"/>
      <c r="AJ115" s="97"/>
      <c r="AK115" s="97"/>
      <c r="AL115" s="97"/>
      <c r="AM115" s="97"/>
      <c r="AN115" s="191">
        <v>569</v>
      </c>
      <c r="AO115" s="97"/>
      <c r="AP115" s="97"/>
      <c r="AQ115" s="97"/>
      <c r="AR115" s="97"/>
      <c r="AS115" s="97"/>
      <c r="AT115" s="97"/>
      <c r="AU115" s="97"/>
      <c r="AV115" s="97"/>
      <c r="AW115" s="97"/>
      <c r="AX115" s="97"/>
      <c r="AY115" s="97"/>
      <c r="AZ115" s="192"/>
      <c r="BA115" s="193">
        <v>11.6</v>
      </c>
      <c r="BB115" s="194"/>
      <c r="BC115" s="194"/>
      <c r="BD115" s="194"/>
      <c r="BE115" s="194"/>
      <c r="BF115" s="194"/>
      <c r="BG115" s="194"/>
      <c r="BH115" s="194"/>
      <c r="BI115" s="194"/>
      <c r="BJ115" s="194"/>
      <c r="BK115" s="194"/>
      <c r="BL115" s="194"/>
      <c r="BM115" s="195"/>
      <c r="BN115" s="196">
        <f t="shared" si="4"/>
        <v>0.36063046691038686</v>
      </c>
      <c r="BO115" s="197"/>
      <c r="BP115" s="197"/>
      <c r="BQ115" s="197"/>
      <c r="BR115" s="197"/>
      <c r="BS115" s="197"/>
      <c r="BT115" s="197"/>
      <c r="BU115" s="197"/>
      <c r="BV115" s="197"/>
      <c r="BW115" s="197"/>
      <c r="BX115" s="197"/>
      <c r="BY115" s="197"/>
      <c r="BZ115" s="197"/>
      <c r="CA115" s="204">
        <f t="shared" si="5"/>
        <v>0.431178200115183</v>
      </c>
      <c r="CB115" s="197"/>
      <c r="CC115" s="197"/>
      <c r="CD115" s="197"/>
      <c r="CE115" s="197"/>
      <c r="CF115" s="197"/>
      <c r="CG115" s="197"/>
      <c r="CH115" s="197"/>
      <c r="CI115" s="197"/>
      <c r="CJ115" s="197"/>
      <c r="CK115" s="197"/>
      <c r="CL115" s="197"/>
      <c r="CM115" s="198"/>
      <c r="CT115" s="14">
        <f t="shared" si="3"/>
        <v>0.11568627450980393</v>
      </c>
      <c r="CU115" s="14"/>
      <c r="CV115" s="14"/>
      <c r="CW115" s="14"/>
      <c r="CX115" s="14"/>
      <c r="CY115" s="14"/>
      <c r="CZ115" s="14"/>
      <c r="DA115" s="14"/>
      <c r="DB115" s="14"/>
      <c r="DC115" s="14"/>
      <c r="DD115" s="14"/>
      <c r="DE115" s="14"/>
      <c r="DF115" s="14">
        <f>AA115/AA121</f>
        <v>0.0036063046691038685</v>
      </c>
      <c r="DG115" s="14"/>
      <c r="DH115" s="14"/>
      <c r="DI115" s="14"/>
      <c r="DJ115" s="14"/>
      <c r="DK115" s="14"/>
      <c r="DL115" s="14"/>
      <c r="DM115" s="14"/>
      <c r="DN115" s="14"/>
      <c r="DO115" s="14"/>
      <c r="DP115" s="14"/>
      <c r="DQ115" s="14"/>
      <c r="DR115" s="14">
        <f>AN115/AN121</f>
        <v>0.00431178200115183</v>
      </c>
      <c r="DS115" s="14"/>
      <c r="DT115" s="14"/>
      <c r="DU115" s="14"/>
      <c r="DV115" s="14"/>
      <c r="DW115" s="14"/>
      <c r="DX115" s="14"/>
      <c r="DY115" s="14"/>
      <c r="DZ115" s="14"/>
      <c r="EA115" s="14"/>
      <c r="EB115" s="14"/>
      <c r="EC115" s="14"/>
    </row>
    <row r="116" spans="1:133" ht="17.25" customHeight="1">
      <c r="A116" s="44" t="s">
        <v>24</v>
      </c>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6"/>
      <c r="AA116" s="97">
        <v>14329</v>
      </c>
      <c r="AB116" s="97"/>
      <c r="AC116" s="97"/>
      <c r="AD116" s="97"/>
      <c r="AE116" s="97"/>
      <c r="AF116" s="97"/>
      <c r="AG116" s="97"/>
      <c r="AH116" s="97"/>
      <c r="AI116" s="97"/>
      <c r="AJ116" s="97"/>
      <c r="AK116" s="97"/>
      <c r="AL116" s="97"/>
      <c r="AM116" s="97"/>
      <c r="AN116" s="191">
        <v>14438</v>
      </c>
      <c r="AO116" s="97"/>
      <c r="AP116" s="97"/>
      <c r="AQ116" s="97"/>
      <c r="AR116" s="97"/>
      <c r="AS116" s="97"/>
      <c r="AT116" s="97"/>
      <c r="AU116" s="97"/>
      <c r="AV116" s="97"/>
      <c r="AW116" s="97"/>
      <c r="AX116" s="97"/>
      <c r="AY116" s="97"/>
      <c r="AZ116" s="192"/>
      <c r="BA116" s="193">
        <v>0.8</v>
      </c>
      <c r="BB116" s="194"/>
      <c r="BC116" s="194"/>
      <c r="BD116" s="194"/>
      <c r="BE116" s="194"/>
      <c r="BF116" s="194"/>
      <c r="BG116" s="194"/>
      <c r="BH116" s="194"/>
      <c r="BI116" s="194"/>
      <c r="BJ116" s="194"/>
      <c r="BK116" s="194"/>
      <c r="BL116" s="194"/>
      <c r="BM116" s="195"/>
      <c r="BN116" s="196">
        <f t="shared" si="4"/>
        <v>10.132301883056732</v>
      </c>
      <c r="BO116" s="197"/>
      <c r="BP116" s="197"/>
      <c r="BQ116" s="197"/>
      <c r="BR116" s="197"/>
      <c r="BS116" s="197"/>
      <c r="BT116" s="197"/>
      <c r="BU116" s="197"/>
      <c r="BV116" s="197"/>
      <c r="BW116" s="197"/>
      <c r="BX116" s="197"/>
      <c r="BY116" s="197"/>
      <c r="BZ116" s="197"/>
      <c r="CA116" s="204">
        <f t="shared" si="5"/>
        <v>10.9408626595132</v>
      </c>
      <c r="CB116" s="197"/>
      <c r="CC116" s="197"/>
      <c r="CD116" s="197"/>
      <c r="CE116" s="197"/>
      <c r="CF116" s="197"/>
      <c r="CG116" s="197"/>
      <c r="CH116" s="197"/>
      <c r="CI116" s="197"/>
      <c r="CJ116" s="197"/>
      <c r="CK116" s="197"/>
      <c r="CL116" s="197"/>
      <c r="CM116" s="198"/>
      <c r="CT116" s="14">
        <f t="shared" si="3"/>
        <v>0.007606950938655873</v>
      </c>
      <c r="CU116" s="14"/>
      <c r="CV116" s="14"/>
      <c r="CW116" s="14"/>
      <c r="CX116" s="14"/>
      <c r="CY116" s="14"/>
      <c r="CZ116" s="14"/>
      <c r="DA116" s="14"/>
      <c r="DB116" s="14"/>
      <c r="DC116" s="14"/>
      <c r="DD116" s="14"/>
      <c r="DE116" s="14"/>
      <c r="DF116" s="14">
        <f>AA116/AA121</f>
        <v>0.10132301883056732</v>
      </c>
      <c r="DG116" s="14"/>
      <c r="DH116" s="14"/>
      <c r="DI116" s="14"/>
      <c r="DJ116" s="14"/>
      <c r="DK116" s="14"/>
      <c r="DL116" s="14"/>
      <c r="DM116" s="14"/>
      <c r="DN116" s="14"/>
      <c r="DO116" s="14"/>
      <c r="DP116" s="14"/>
      <c r="DQ116" s="14"/>
      <c r="DR116" s="14">
        <f>AN116/AN121</f>
        <v>0.10940862659513201</v>
      </c>
      <c r="DS116" s="14"/>
      <c r="DT116" s="14"/>
      <c r="DU116" s="14"/>
      <c r="DV116" s="14"/>
      <c r="DW116" s="14"/>
      <c r="DX116" s="14"/>
      <c r="DY116" s="14"/>
      <c r="DZ116" s="14"/>
      <c r="EA116" s="14"/>
      <c r="EB116" s="14"/>
      <c r="EC116" s="14"/>
    </row>
    <row r="117" spans="1:133" ht="17.25" customHeight="1">
      <c r="A117" s="44" t="s">
        <v>25</v>
      </c>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6"/>
      <c r="AA117" s="97">
        <v>748</v>
      </c>
      <c r="AB117" s="97"/>
      <c r="AC117" s="97"/>
      <c r="AD117" s="97"/>
      <c r="AE117" s="97"/>
      <c r="AF117" s="97"/>
      <c r="AG117" s="97"/>
      <c r="AH117" s="97"/>
      <c r="AI117" s="97"/>
      <c r="AJ117" s="97"/>
      <c r="AK117" s="97"/>
      <c r="AL117" s="97"/>
      <c r="AM117" s="97"/>
      <c r="AN117" s="191">
        <v>650</v>
      </c>
      <c r="AO117" s="97"/>
      <c r="AP117" s="97"/>
      <c r="AQ117" s="97"/>
      <c r="AR117" s="97"/>
      <c r="AS117" s="97"/>
      <c r="AT117" s="97"/>
      <c r="AU117" s="97"/>
      <c r="AV117" s="97"/>
      <c r="AW117" s="97"/>
      <c r="AX117" s="97"/>
      <c r="AY117" s="97"/>
      <c r="AZ117" s="192"/>
      <c r="BA117" s="193">
        <v>-13.1</v>
      </c>
      <c r="BB117" s="194"/>
      <c r="BC117" s="194"/>
      <c r="BD117" s="194"/>
      <c r="BE117" s="194"/>
      <c r="BF117" s="194"/>
      <c r="BG117" s="194"/>
      <c r="BH117" s="194"/>
      <c r="BI117" s="194"/>
      <c r="BJ117" s="194"/>
      <c r="BK117" s="194"/>
      <c r="BL117" s="194"/>
      <c r="BM117" s="195"/>
      <c r="BN117" s="196">
        <f t="shared" si="4"/>
        <v>0.5289246848019008</v>
      </c>
      <c r="BO117" s="197"/>
      <c r="BP117" s="197"/>
      <c r="BQ117" s="197"/>
      <c r="BR117" s="197"/>
      <c r="BS117" s="197"/>
      <c r="BT117" s="197"/>
      <c r="BU117" s="197"/>
      <c r="BV117" s="197"/>
      <c r="BW117" s="197"/>
      <c r="BX117" s="197"/>
      <c r="BY117" s="197"/>
      <c r="BZ117" s="197"/>
      <c r="CA117" s="204">
        <f t="shared" si="5"/>
        <v>0.4925585765814919</v>
      </c>
      <c r="CB117" s="197"/>
      <c r="CC117" s="197"/>
      <c r="CD117" s="197"/>
      <c r="CE117" s="197"/>
      <c r="CF117" s="197"/>
      <c r="CG117" s="197"/>
      <c r="CH117" s="197"/>
      <c r="CI117" s="197"/>
      <c r="CJ117" s="197"/>
      <c r="CK117" s="197"/>
      <c r="CL117" s="197"/>
      <c r="CM117" s="198"/>
      <c r="CT117" s="14">
        <f t="shared" si="3"/>
        <v>-0.13101604278074866</v>
      </c>
      <c r="CU117" s="14"/>
      <c r="CV117" s="14"/>
      <c r="CW117" s="14"/>
      <c r="CX117" s="14"/>
      <c r="CY117" s="14"/>
      <c r="CZ117" s="14"/>
      <c r="DA117" s="14"/>
      <c r="DB117" s="14"/>
      <c r="DC117" s="14"/>
      <c r="DD117" s="14"/>
      <c r="DE117" s="14"/>
      <c r="DF117" s="14">
        <f>AA117/AA121</f>
        <v>0.0052892468480190075</v>
      </c>
      <c r="DG117" s="14"/>
      <c r="DH117" s="14"/>
      <c r="DI117" s="14"/>
      <c r="DJ117" s="14"/>
      <c r="DK117" s="14"/>
      <c r="DL117" s="14"/>
      <c r="DM117" s="14"/>
      <c r="DN117" s="14"/>
      <c r="DO117" s="14"/>
      <c r="DP117" s="14"/>
      <c r="DQ117" s="14"/>
      <c r="DR117" s="14">
        <f>AN117/AN121</f>
        <v>0.004925585765814919</v>
      </c>
      <c r="DS117" s="14"/>
      <c r="DT117" s="14"/>
      <c r="DU117" s="14"/>
      <c r="DV117" s="14"/>
      <c r="DW117" s="14"/>
      <c r="DX117" s="14"/>
      <c r="DY117" s="14"/>
      <c r="DZ117" s="14"/>
      <c r="EA117" s="14"/>
      <c r="EB117" s="14"/>
      <c r="EC117" s="14"/>
    </row>
    <row r="118" spans="1:133" ht="17.25" customHeight="1">
      <c r="A118" s="44" t="s">
        <v>26</v>
      </c>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6"/>
      <c r="AA118" s="97">
        <v>2545</v>
      </c>
      <c r="AB118" s="97"/>
      <c r="AC118" s="97"/>
      <c r="AD118" s="97"/>
      <c r="AE118" s="97"/>
      <c r="AF118" s="97"/>
      <c r="AG118" s="97"/>
      <c r="AH118" s="97"/>
      <c r="AI118" s="97"/>
      <c r="AJ118" s="97"/>
      <c r="AK118" s="97"/>
      <c r="AL118" s="97"/>
      <c r="AM118" s="97"/>
      <c r="AN118" s="191">
        <v>2757</v>
      </c>
      <c r="AO118" s="97"/>
      <c r="AP118" s="97"/>
      <c r="AQ118" s="97"/>
      <c r="AR118" s="97"/>
      <c r="AS118" s="97"/>
      <c r="AT118" s="97"/>
      <c r="AU118" s="97"/>
      <c r="AV118" s="97"/>
      <c r="AW118" s="97"/>
      <c r="AX118" s="97"/>
      <c r="AY118" s="97"/>
      <c r="AZ118" s="192"/>
      <c r="BA118" s="193">
        <v>8.3</v>
      </c>
      <c r="BB118" s="194"/>
      <c r="BC118" s="194"/>
      <c r="BD118" s="194"/>
      <c r="BE118" s="194"/>
      <c r="BF118" s="194"/>
      <c r="BG118" s="194"/>
      <c r="BH118" s="194"/>
      <c r="BI118" s="194"/>
      <c r="BJ118" s="194"/>
      <c r="BK118" s="194"/>
      <c r="BL118" s="194"/>
      <c r="BM118" s="195"/>
      <c r="BN118" s="196">
        <f t="shared" si="4"/>
        <v>1.7996167417390871</v>
      </c>
      <c r="BO118" s="197"/>
      <c r="BP118" s="197"/>
      <c r="BQ118" s="197"/>
      <c r="BR118" s="197"/>
      <c r="BS118" s="197"/>
      <c r="BT118" s="197"/>
      <c r="BU118" s="197"/>
      <c r="BV118" s="197"/>
      <c r="BW118" s="197"/>
      <c r="BX118" s="197"/>
      <c r="BY118" s="197"/>
      <c r="BZ118" s="197"/>
      <c r="CA118" s="204">
        <f t="shared" si="5"/>
        <v>2.0892061471310357</v>
      </c>
      <c r="CB118" s="197"/>
      <c r="CC118" s="197"/>
      <c r="CD118" s="197"/>
      <c r="CE118" s="197"/>
      <c r="CF118" s="197"/>
      <c r="CG118" s="197"/>
      <c r="CH118" s="197"/>
      <c r="CI118" s="197"/>
      <c r="CJ118" s="197"/>
      <c r="CK118" s="197"/>
      <c r="CL118" s="197"/>
      <c r="CM118" s="198"/>
      <c r="CT118" s="14">
        <f t="shared" si="3"/>
        <v>0.08330058939096267</v>
      </c>
      <c r="CU118" s="14"/>
      <c r="CV118" s="14"/>
      <c r="CW118" s="14"/>
      <c r="CX118" s="14"/>
      <c r="CY118" s="14"/>
      <c r="CZ118" s="14"/>
      <c r="DA118" s="14"/>
      <c r="DB118" s="14"/>
      <c r="DC118" s="14"/>
      <c r="DD118" s="14"/>
      <c r="DE118" s="14"/>
      <c r="DF118" s="14">
        <f>AA118/AA121</f>
        <v>0.017996167417390872</v>
      </c>
      <c r="DG118" s="14"/>
      <c r="DH118" s="14"/>
      <c r="DI118" s="14"/>
      <c r="DJ118" s="14"/>
      <c r="DK118" s="14"/>
      <c r="DL118" s="14"/>
      <c r="DM118" s="14"/>
      <c r="DN118" s="14"/>
      <c r="DO118" s="14"/>
      <c r="DP118" s="14"/>
      <c r="DQ118" s="14"/>
      <c r="DR118" s="14">
        <f>AN118/AN121</f>
        <v>0.02089206147131036</v>
      </c>
      <c r="DS118" s="14"/>
      <c r="DT118" s="14"/>
      <c r="DU118" s="14"/>
      <c r="DV118" s="14"/>
      <c r="DW118" s="14"/>
      <c r="DX118" s="14"/>
      <c r="DY118" s="14"/>
      <c r="DZ118" s="14"/>
      <c r="EA118" s="14"/>
      <c r="EB118" s="14"/>
      <c r="EC118" s="14"/>
    </row>
    <row r="119" spans="1:133" ht="17.25" customHeight="1">
      <c r="A119" s="44" t="s">
        <v>27</v>
      </c>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6"/>
      <c r="AA119" s="97">
        <v>11036</v>
      </c>
      <c r="AB119" s="97"/>
      <c r="AC119" s="97"/>
      <c r="AD119" s="97"/>
      <c r="AE119" s="97"/>
      <c r="AF119" s="97"/>
      <c r="AG119" s="97"/>
      <c r="AH119" s="97"/>
      <c r="AI119" s="97"/>
      <c r="AJ119" s="97"/>
      <c r="AK119" s="97"/>
      <c r="AL119" s="97"/>
      <c r="AM119" s="97"/>
      <c r="AN119" s="191">
        <v>11031</v>
      </c>
      <c r="AO119" s="97"/>
      <c r="AP119" s="97"/>
      <c r="AQ119" s="97"/>
      <c r="AR119" s="97"/>
      <c r="AS119" s="97"/>
      <c r="AT119" s="97"/>
      <c r="AU119" s="97"/>
      <c r="AV119" s="97"/>
      <c r="AW119" s="97"/>
      <c r="AX119" s="97"/>
      <c r="AY119" s="97"/>
      <c r="AZ119" s="192"/>
      <c r="BA119" s="193">
        <v>0</v>
      </c>
      <c r="BB119" s="194"/>
      <c r="BC119" s="194"/>
      <c r="BD119" s="194"/>
      <c r="BE119" s="194"/>
      <c r="BF119" s="194"/>
      <c r="BG119" s="194"/>
      <c r="BH119" s="194"/>
      <c r="BI119" s="194"/>
      <c r="BJ119" s="194"/>
      <c r="BK119" s="194"/>
      <c r="BL119" s="194"/>
      <c r="BM119" s="195"/>
      <c r="BN119" s="196">
        <f t="shared" si="4"/>
        <v>7.803760456515745</v>
      </c>
      <c r="BO119" s="197"/>
      <c r="BP119" s="197"/>
      <c r="BQ119" s="197"/>
      <c r="BR119" s="197"/>
      <c r="BS119" s="197"/>
      <c r="BT119" s="197"/>
      <c r="BU119" s="197"/>
      <c r="BV119" s="197"/>
      <c r="BW119" s="197"/>
      <c r="BX119" s="197"/>
      <c r="BY119" s="197"/>
      <c r="BZ119" s="197"/>
      <c r="CA119" s="204">
        <f t="shared" si="5"/>
        <v>8.359097935800673</v>
      </c>
      <c r="CB119" s="197"/>
      <c r="CC119" s="197"/>
      <c r="CD119" s="197"/>
      <c r="CE119" s="197"/>
      <c r="CF119" s="197"/>
      <c r="CG119" s="197"/>
      <c r="CH119" s="197"/>
      <c r="CI119" s="197"/>
      <c r="CJ119" s="197"/>
      <c r="CK119" s="197"/>
      <c r="CL119" s="197"/>
      <c r="CM119" s="198"/>
      <c r="CT119" s="14">
        <f t="shared" si="3"/>
        <v>-0.00045306270387821673</v>
      </c>
      <c r="CU119" s="14"/>
      <c r="CV119" s="14"/>
      <c r="CW119" s="14"/>
      <c r="CX119" s="14"/>
      <c r="CY119" s="14"/>
      <c r="CZ119" s="14"/>
      <c r="DA119" s="14"/>
      <c r="DB119" s="14"/>
      <c r="DC119" s="14"/>
      <c r="DD119" s="14"/>
      <c r="DE119" s="14"/>
      <c r="DF119" s="14">
        <f>AA119/AA121</f>
        <v>0.07803760456515745</v>
      </c>
      <c r="DG119" s="14"/>
      <c r="DH119" s="14"/>
      <c r="DI119" s="14"/>
      <c r="DJ119" s="14"/>
      <c r="DK119" s="14"/>
      <c r="DL119" s="14"/>
      <c r="DM119" s="14"/>
      <c r="DN119" s="14"/>
      <c r="DO119" s="14"/>
      <c r="DP119" s="14"/>
      <c r="DQ119" s="14"/>
      <c r="DR119" s="14">
        <f>AN119/AN121</f>
        <v>0.08359097935800673</v>
      </c>
      <c r="DS119" s="14"/>
      <c r="DT119" s="14"/>
      <c r="DU119" s="14"/>
      <c r="DV119" s="14"/>
      <c r="DW119" s="14"/>
      <c r="DX119" s="14"/>
      <c r="DY119" s="14"/>
      <c r="DZ119" s="14"/>
      <c r="EA119" s="14"/>
      <c r="EB119" s="14"/>
      <c r="EC119" s="14"/>
    </row>
    <row r="120" spans="1:121" ht="17.25" customHeight="1">
      <c r="A120" s="44"/>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6"/>
      <c r="AA120" s="224"/>
      <c r="AB120" s="224"/>
      <c r="AC120" s="224"/>
      <c r="AD120" s="224"/>
      <c r="AE120" s="224"/>
      <c r="AF120" s="224"/>
      <c r="AG120" s="224"/>
      <c r="AH120" s="224"/>
      <c r="AI120" s="224"/>
      <c r="AJ120" s="224"/>
      <c r="AK120" s="224"/>
      <c r="AL120" s="224"/>
      <c r="AM120" s="224"/>
      <c r="AN120" s="225"/>
      <c r="AO120" s="224"/>
      <c r="AP120" s="224"/>
      <c r="AQ120" s="224"/>
      <c r="AR120" s="224"/>
      <c r="AS120" s="224"/>
      <c r="AT120" s="224"/>
      <c r="AU120" s="224"/>
      <c r="AV120" s="224"/>
      <c r="AW120" s="224"/>
      <c r="AX120" s="224"/>
      <c r="AY120" s="224"/>
      <c r="AZ120" s="226"/>
      <c r="BA120" s="193"/>
      <c r="BB120" s="194"/>
      <c r="BC120" s="194"/>
      <c r="BD120" s="194"/>
      <c r="BE120" s="194"/>
      <c r="BF120" s="194"/>
      <c r="BG120" s="194"/>
      <c r="BH120" s="194"/>
      <c r="BI120" s="194"/>
      <c r="BJ120" s="194"/>
      <c r="BK120" s="194"/>
      <c r="BL120" s="194"/>
      <c r="BM120" s="195"/>
      <c r="BN120" s="196"/>
      <c r="BO120" s="197"/>
      <c r="BP120" s="197"/>
      <c r="BQ120" s="197"/>
      <c r="BR120" s="197"/>
      <c r="BS120" s="197"/>
      <c r="BT120" s="197"/>
      <c r="BU120" s="197"/>
      <c r="BV120" s="197"/>
      <c r="BW120" s="197"/>
      <c r="BX120" s="197"/>
      <c r="BY120" s="197"/>
      <c r="BZ120" s="197"/>
      <c r="CA120" s="204"/>
      <c r="CB120" s="197"/>
      <c r="CC120" s="197"/>
      <c r="CD120" s="197"/>
      <c r="CE120" s="197"/>
      <c r="CF120" s="197"/>
      <c r="CG120" s="197"/>
      <c r="CH120" s="197"/>
      <c r="CI120" s="197"/>
      <c r="CJ120" s="197"/>
      <c r="CK120" s="197"/>
      <c r="CL120" s="197"/>
      <c r="CM120" s="198"/>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row>
    <row r="121" spans="1:121" ht="17.25" customHeight="1">
      <c r="A121" s="80" t="s">
        <v>28</v>
      </c>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2"/>
      <c r="AA121" s="212">
        <v>141419</v>
      </c>
      <c r="AB121" s="212"/>
      <c r="AC121" s="212"/>
      <c r="AD121" s="212"/>
      <c r="AE121" s="212"/>
      <c r="AF121" s="212"/>
      <c r="AG121" s="212"/>
      <c r="AH121" s="212"/>
      <c r="AI121" s="212"/>
      <c r="AJ121" s="212"/>
      <c r="AK121" s="212"/>
      <c r="AL121" s="212"/>
      <c r="AM121" s="212"/>
      <c r="AN121" s="216">
        <v>131964</v>
      </c>
      <c r="AO121" s="212"/>
      <c r="AP121" s="212"/>
      <c r="AQ121" s="212"/>
      <c r="AR121" s="212"/>
      <c r="AS121" s="212"/>
      <c r="AT121" s="212"/>
      <c r="AU121" s="212"/>
      <c r="AV121" s="212"/>
      <c r="AW121" s="212"/>
      <c r="AX121" s="212"/>
      <c r="AY121" s="212"/>
      <c r="AZ121" s="217"/>
      <c r="BA121" s="227">
        <v>-6.7</v>
      </c>
      <c r="BB121" s="228"/>
      <c r="BC121" s="228"/>
      <c r="BD121" s="228"/>
      <c r="BE121" s="228"/>
      <c r="BF121" s="228"/>
      <c r="BG121" s="228"/>
      <c r="BH121" s="228"/>
      <c r="BI121" s="228"/>
      <c r="BJ121" s="228"/>
      <c r="BK121" s="228"/>
      <c r="BL121" s="228"/>
      <c r="BM121" s="229"/>
      <c r="BN121" s="208">
        <v>100</v>
      </c>
      <c r="BO121" s="209"/>
      <c r="BP121" s="209"/>
      <c r="BQ121" s="209"/>
      <c r="BR121" s="209"/>
      <c r="BS121" s="209"/>
      <c r="BT121" s="209"/>
      <c r="BU121" s="209"/>
      <c r="BV121" s="209"/>
      <c r="BW121" s="209"/>
      <c r="BX121" s="209"/>
      <c r="BY121" s="209"/>
      <c r="BZ121" s="209"/>
      <c r="CA121" s="246">
        <v>100</v>
      </c>
      <c r="CB121" s="209"/>
      <c r="CC121" s="209"/>
      <c r="CD121" s="209"/>
      <c r="CE121" s="209"/>
      <c r="CF121" s="209"/>
      <c r="CG121" s="209"/>
      <c r="CH121" s="209"/>
      <c r="CI121" s="209"/>
      <c r="CJ121" s="209"/>
      <c r="CK121" s="209"/>
      <c r="CL121" s="209"/>
      <c r="CM121" s="211"/>
      <c r="CT121" s="14">
        <f t="shared" si="3"/>
        <v>-0.06685806009093545</v>
      </c>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row>
    <row r="122" spans="1:121" ht="17.25" customHeight="1" thickBot="1">
      <c r="A122" s="86"/>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8"/>
      <c r="AA122" s="234"/>
      <c r="AB122" s="234"/>
      <c r="AC122" s="234"/>
      <c r="AD122" s="234"/>
      <c r="AE122" s="234"/>
      <c r="AF122" s="234"/>
      <c r="AG122" s="234"/>
      <c r="AH122" s="234"/>
      <c r="AI122" s="234"/>
      <c r="AJ122" s="234"/>
      <c r="AK122" s="234"/>
      <c r="AL122" s="234"/>
      <c r="AM122" s="234"/>
      <c r="AN122" s="235"/>
      <c r="AO122" s="234"/>
      <c r="AP122" s="234"/>
      <c r="AQ122" s="234"/>
      <c r="AR122" s="234"/>
      <c r="AS122" s="234"/>
      <c r="AT122" s="234"/>
      <c r="AU122" s="234"/>
      <c r="AV122" s="234"/>
      <c r="AW122" s="234"/>
      <c r="AX122" s="234"/>
      <c r="AY122" s="234"/>
      <c r="AZ122" s="236"/>
      <c r="BA122" s="199"/>
      <c r="BB122" s="237"/>
      <c r="BC122" s="237"/>
      <c r="BD122" s="237"/>
      <c r="BE122" s="237"/>
      <c r="BF122" s="237"/>
      <c r="BG122" s="237"/>
      <c r="BH122" s="237"/>
      <c r="BI122" s="237"/>
      <c r="BJ122" s="237"/>
      <c r="BK122" s="237"/>
      <c r="BL122" s="237"/>
      <c r="BM122" s="238"/>
      <c r="BN122" s="239"/>
      <c r="BO122" s="240"/>
      <c r="BP122" s="240"/>
      <c r="BQ122" s="240"/>
      <c r="BR122" s="240"/>
      <c r="BS122" s="240"/>
      <c r="BT122" s="240"/>
      <c r="BU122" s="240"/>
      <c r="BV122" s="240"/>
      <c r="BW122" s="240"/>
      <c r="BX122" s="240"/>
      <c r="BY122" s="240"/>
      <c r="BZ122" s="240"/>
      <c r="CA122" s="241"/>
      <c r="CB122" s="240"/>
      <c r="CC122" s="240"/>
      <c r="CD122" s="240"/>
      <c r="CE122" s="240"/>
      <c r="CF122" s="240"/>
      <c r="CG122" s="240"/>
      <c r="CH122" s="240"/>
      <c r="CI122" s="240"/>
      <c r="CJ122" s="240"/>
      <c r="CK122" s="240"/>
      <c r="CL122" s="240"/>
      <c r="CM122" s="242"/>
      <c r="CT122" s="14"/>
      <c r="CU122" s="14"/>
      <c r="CV122" s="14"/>
      <c r="CW122" s="14"/>
      <c r="CX122" s="14"/>
      <c r="CY122" s="14"/>
      <c r="CZ122" s="14"/>
      <c r="DA122" s="14"/>
      <c r="DB122" s="14"/>
      <c r="DC122" s="14"/>
      <c r="DD122" s="14"/>
      <c r="DE122" s="14"/>
      <c r="DF122" s="14" t="e">
        <f>AA122/AA140</f>
        <v>#DIV/0!</v>
      </c>
      <c r="DG122" s="14"/>
      <c r="DH122" s="14"/>
      <c r="DI122" s="14"/>
      <c r="DJ122" s="14"/>
      <c r="DK122" s="14"/>
      <c r="DL122" s="14"/>
      <c r="DM122" s="14"/>
      <c r="DN122" s="14"/>
      <c r="DO122" s="14"/>
      <c r="DP122" s="14"/>
      <c r="DQ122" s="14"/>
    </row>
    <row r="123" spans="1:109" ht="17.25" customHeight="1">
      <c r="A123" s="5"/>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4"/>
      <c r="AB123" s="4"/>
      <c r="AC123" s="4"/>
      <c r="AD123" s="4"/>
      <c r="AE123" s="4"/>
      <c r="AF123" s="4"/>
      <c r="AG123" s="4"/>
      <c r="AH123" s="4"/>
      <c r="AI123" s="4"/>
      <c r="AJ123" s="4"/>
      <c r="AK123" s="4"/>
      <c r="AL123" s="4"/>
      <c r="AM123" s="4"/>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4"/>
      <c r="CB123" s="4"/>
      <c r="CC123" s="4"/>
      <c r="CD123" s="4"/>
      <c r="CE123" s="4"/>
      <c r="CF123" s="4"/>
      <c r="CG123" s="4"/>
      <c r="CH123" s="4"/>
      <c r="CI123" s="4"/>
      <c r="CJ123" s="4"/>
      <c r="CK123" s="4"/>
      <c r="CL123" s="4"/>
      <c r="CM123" s="4" t="s">
        <v>12</v>
      </c>
      <c r="CT123" s="14"/>
      <c r="CU123" s="14"/>
      <c r="CV123" s="14"/>
      <c r="CW123" s="14"/>
      <c r="CX123" s="14"/>
      <c r="CY123" s="14"/>
      <c r="CZ123" s="14"/>
      <c r="DA123" s="14"/>
      <c r="DB123" s="14"/>
      <c r="DC123" s="14"/>
      <c r="DD123" s="14"/>
      <c r="DE123" s="14"/>
    </row>
    <row r="124" spans="1:109" ht="17.25" customHeight="1">
      <c r="A124" s="5"/>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4"/>
      <c r="AB124" s="4"/>
      <c r="AC124" s="4"/>
      <c r="AD124" s="4"/>
      <c r="AE124" s="4"/>
      <c r="AF124" s="4"/>
      <c r="AG124" s="4"/>
      <c r="AH124" s="4"/>
      <c r="AI124" s="4"/>
      <c r="AJ124" s="4"/>
      <c r="AK124" s="4"/>
      <c r="AL124" s="4"/>
      <c r="AM124" s="4"/>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4"/>
      <c r="CB124" s="4"/>
      <c r="CC124" s="4"/>
      <c r="CD124" s="4"/>
      <c r="CE124" s="4"/>
      <c r="CF124" s="4"/>
      <c r="CG124" s="4"/>
      <c r="CH124" s="4"/>
      <c r="CI124" s="4"/>
      <c r="CJ124" s="4"/>
      <c r="CK124" s="4"/>
      <c r="CL124" s="4"/>
      <c r="CM124" s="4"/>
      <c r="CT124" s="14"/>
      <c r="CU124" s="14"/>
      <c r="CV124" s="14"/>
      <c r="CW124" s="14"/>
      <c r="CX124" s="14"/>
      <c r="CY124" s="14"/>
      <c r="CZ124" s="14"/>
      <c r="DA124" s="14"/>
      <c r="DB124" s="14"/>
      <c r="DC124" s="14"/>
      <c r="DD124" s="14"/>
      <c r="DE124" s="14"/>
    </row>
    <row r="125" spans="1:109" ht="17.25" customHeight="1">
      <c r="A125" s="5"/>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4"/>
      <c r="AB125" s="4"/>
      <c r="AC125" s="4"/>
      <c r="AD125" s="4"/>
      <c r="AE125" s="4"/>
      <c r="AF125" s="4"/>
      <c r="AG125" s="4"/>
      <c r="AH125" s="4"/>
      <c r="AI125" s="4"/>
      <c r="AJ125" s="4"/>
      <c r="AK125" s="4"/>
      <c r="AL125" s="4"/>
      <c r="AM125" s="4"/>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4"/>
      <c r="CB125" s="4"/>
      <c r="CC125" s="4"/>
      <c r="CD125" s="4"/>
      <c r="CE125" s="4"/>
      <c r="CF125" s="4"/>
      <c r="CG125" s="4"/>
      <c r="CH125" s="4"/>
      <c r="CI125" s="4"/>
      <c r="CJ125" s="4"/>
      <c r="CK125" s="4"/>
      <c r="CL125" s="4"/>
      <c r="CM125" s="4"/>
      <c r="CT125" s="14"/>
      <c r="CU125" s="14"/>
      <c r="CV125" s="14"/>
      <c r="CW125" s="14"/>
      <c r="CX125" s="14"/>
      <c r="CY125" s="14"/>
      <c r="CZ125" s="14"/>
      <c r="DA125" s="14"/>
      <c r="DB125" s="14"/>
      <c r="DC125" s="14"/>
      <c r="DD125" s="14"/>
      <c r="DE125" s="14"/>
    </row>
    <row r="126" spans="1:109" ht="19.5" thickBot="1">
      <c r="A126" s="2" t="s">
        <v>30</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T126" s="14"/>
      <c r="CU126" s="14"/>
      <c r="CV126" s="14"/>
      <c r="CW126" s="14"/>
      <c r="CX126" s="14"/>
      <c r="CY126" s="14"/>
      <c r="CZ126" s="14"/>
      <c r="DA126" s="14"/>
      <c r="DB126" s="14"/>
      <c r="DC126" s="14"/>
      <c r="DD126" s="14"/>
      <c r="DE126" s="14"/>
    </row>
    <row r="127" spans="1:109" ht="17.25" customHeight="1">
      <c r="A127" s="108" t="s">
        <v>33</v>
      </c>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10"/>
      <c r="AK127" s="105" t="s">
        <v>31</v>
      </c>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c r="BN127" s="106"/>
      <c r="BO127" s="106"/>
      <c r="BP127" s="106"/>
      <c r="BQ127" s="106"/>
      <c r="BR127" s="106"/>
      <c r="BS127" s="106"/>
      <c r="BT127" s="107"/>
      <c r="BU127" s="102" t="s">
        <v>32</v>
      </c>
      <c r="BV127" s="103"/>
      <c r="BW127" s="103"/>
      <c r="BX127" s="103"/>
      <c r="BY127" s="103"/>
      <c r="BZ127" s="103"/>
      <c r="CA127" s="103"/>
      <c r="CB127" s="103"/>
      <c r="CC127" s="103"/>
      <c r="CD127" s="103"/>
      <c r="CE127" s="103"/>
      <c r="CF127" s="103"/>
      <c r="CG127" s="103"/>
      <c r="CH127" s="103"/>
      <c r="CI127" s="103"/>
      <c r="CJ127" s="103"/>
      <c r="CK127" s="103"/>
      <c r="CL127" s="104"/>
      <c r="CT127" s="14"/>
      <c r="CU127" s="14"/>
      <c r="CV127" s="14"/>
      <c r="CW127" s="14"/>
      <c r="CX127" s="14"/>
      <c r="CY127" s="14"/>
      <c r="CZ127" s="14"/>
      <c r="DA127" s="14"/>
      <c r="DB127" s="14"/>
      <c r="DC127" s="14"/>
      <c r="DD127" s="14"/>
      <c r="DE127" s="14"/>
    </row>
    <row r="128" spans="1:109" ht="17.25" customHeight="1">
      <c r="A128" s="111"/>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112"/>
      <c r="AK128" s="32" t="s">
        <v>79</v>
      </c>
      <c r="AL128" s="32"/>
      <c r="AM128" s="32"/>
      <c r="AN128" s="32"/>
      <c r="AO128" s="32"/>
      <c r="AP128" s="32"/>
      <c r="AQ128" s="32"/>
      <c r="AR128" s="32"/>
      <c r="AS128" s="32"/>
      <c r="AT128" s="32"/>
      <c r="AU128" s="32"/>
      <c r="AV128" s="32"/>
      <c r="AW128" s="32"/>
      <c r="AX128" s="32"/>
      <c r="AY128" s="32"/>
      <c r="AZ128" s="32"/>
      <c r="BA128" s="32"/>
      <c r="BB128" s="32"/>
      <c r="BC128" s="33" t="s">
        <v>83</v>
      </c>
      <c r="BD128" s="32"/>
      <c r="BE128" s="32"/>
      <c r="BF128" s="32"/>
      <c r="BG128" s="32"/>
      <c r="BH128" s="32"/>
      <c r="BI128" s="32"/>
      <c r="BJ128" s="32"/>
      <c r="BK128" s="32"/>
      <c r="BL128" s="32"/>
      <c r="BM128" s="32"/>
      <c r="BN128" s="32"/>
      <c r="BO128" s="32"/>
      <c r="BP128" s="32"/>
      <c r="BQ128" s="32"/>
      <c r="BR128" s="32"/>
      <c r="BS128" s="32"/>
      <c r="BT128" s="34"/>
      <c r="BU128" s="35" t="s">
        <v>84</v>
      </c>
      <c r="BV128" s="36"/>
      <c r="BW128" s="36"/>
      <c r="BX128" s="36"/>
      <c r="BY128" s="36"/>
      <c r="BZ128" s="36"/>
      <c r="CA128" s="36"/>
      <c r="CB128" s="36"/>
      <c r="CC128" s="36"/>
      <c r="CD128" s="36"/>
      <c r="CE128" s="36"/>
      <c r="CF128" s="36"/>
      <c r="CG128" s="36"/>
      <c r="CH128" s="36"/>
      <c r="CI128" s="36"/>
      <c r="CJ128" s="36"/>
      <c r="CK128" s="36"/>
      <c r="CL128" s="37"/>
      <c r="CT128" s="14"/>
      <c r="CU128" s="14"/>
      <c r="CV128" s="14"/>
      <c r="CW128" s="14"/>
      <c r="CX128" s="14"/>
      <c r="CY128" s="14"/>
      <c r="CZ128" s="14"/>
      <c r="DA128" s="14"/>
      <c r="DB128" s="14"/>
      <c r="DC128" s="14"/>
      <c r="DD128" s="14"/>
      <c r="DE128" s="14"/>
    </row>
    <row r="129" spans="1:109" ht="17.25" customHeight="1">
      <c r="A129" s="38" t="s">
        <v>34</v>
      </c>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40"/>
      <c r="AK129" s="39"/>
      <c r="AL129" s="39"/>
      <c r="AM129" s="39"/>
      <c r="AN129" s="39"/>
      <c r="AO129" s="39"/>
      <c r="AP129" s="39"/>
      <c r="AQ129" s="39"/>
      <c r="AR129" s="39"/>
      <c r="AS129" s="39"/>
      <c r="AT129" s="39"/>
      <c r="AU129" s="39"/>
      <c r="AV129" s="39"/>
      <c r="AW129" s="39"/>
      <c r="AX129" s="39"/>
      <c r="AY129" s="39"/>
      <c r="AZ129" s="39"/>
      <c r="BA129" s="39"/>
      <c r="BB129" s="39"/>
      <c r="BC129" s="41"/>
      <c r="BD129" s="39"/>
      <c r="BE129" s="39"/>
      <c r="BF129" s="39"/>
      <c r="BG129" s="39"/>
      <c r="BH129" s="39"/>
      <c r="BI129" s="39"/>
      <c r="BJ129" s="39"/>
      <c r="BK129" s="39"/>
      <c r="BL129" s="39"/>
      <c r="BM129" s="39"/>
      <c r="BN129" s="39"/>
      <c r="BO129" s="39"/>
      <c r="BP129" s="39"/>
      <c r="BQ129" s="39"/>
      <c r="BR129" s="39"/>
      <c r="BS129" s="39"/>
      <c r="BT129" s="40"/>
      <c r="BU129" s="42"/>
      <c r="BV129" s="24"/>
      <c r="BW129" s="24"/>
      <c r="BX129" s="24"/>
      <c r="BY129" s="24"/>
      <c r="BZ129" s="24"/>
      <c r="CA129" s="24"/>
      <c r="CB129" s="24"/>
      <c r="CC129" s="24"/>
      <c r="CD129" s="24"/>
      <c r="CE129" s="24"/>
      <c r="CF129" s="24"/>
      <c r="CG129" s="24"/>
      <c r="CH129" s="24"/>
      <c r="CI129" s="24"/>
      <c r="CJ129" s="24"/>
      <c r="CK129" s="24"/>
      <c r="CL129" s="43"/>
      <c r="CT129" s="14"/>
      <c r="CU129" s="14"/>
      <c r="CV129" s="14"/>
      <c r="CW129" s="14"/>
      <c r="CX129" s="14"/>
      <c r="CY129" s="14"/>
      <c r="CZ129" s="14"/>
      <c r="DA129" s="14"/>
      <c r="DB129" s="14"/>
      <c r="DC129" s="14"/>
      <c r="DD129" s="14"/>
      <c r="DE129" s="14"/>
    </row>
    <row r="130" spans="1:109" ht="17.25" customHeight="1">
      <c r="A130" s="23" t="s">
        <v>42</v>
      </c>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5"/>
      <c r="AK130" s="26">
        <v>50842</v>
      </c>
      <c r="AL130" s="26"/>
      <c r="AM130" s="26"/>
      <c r="AN130" s="26"/>
      <c r="AO130" s="26"/>
      <c r="AP130" s="26"/>
      <c r="AQ130" s="26"/>
      <c r="AR130" s="26"/>
      <c r="AS130" s="26"/>
      <c r="AT130" s="26"/>
      <c r="AU130" s="26"/>
      <c r="AV130" s="26"/>
      <c r="AW130" s="26"/>
      <c r="AX130" s="26"/>
      <c r="AY130" s="26"/>
      <c r="AZ130" s="26"/>
      <c r="BA130" s="26"/>
      <c r="BB130" s="26"/>
      <c r="BC130" s="27">
        <v>49968</v>
      </c>
      <c r="BD130" s="26"/>
      <c r="BE130" s="26"/>
      <c r="BF130" s="26"/>
      <c r="BG130" s="26"/>
      <c r="BH130" s="26"/>
      <c r="BI130" s="26"/>
      <c r="BJ130" s="26"/>
      <c r="BK130" s="26"/>
      <c r="BL130" s="26"/>
      <c r="BM130" s="26"/>
      <c r="BN130" s="26"/>
      <c r="BO130" s="26"/>
      <c r="BP130" s="26"/>
      <c r="BQ130" s="26"/>
      <c r="BR130" s="26"/>
      <c r="BS130" s="26"/>
      <c r="BT130" s="28"/>
      <c r="BU130" s="29">
        <v>-1.7</v>
      </c>
      <c r="BV130" s="30"/>
      <c r="BW130" s="30"/>
      <c r="BX130" s="30"/>
      <c r="BY130" s="30"/>
      <c r="BZ130" s="30"/>
      <c r="CA130" s="30"/>
      <c r="CB130" s="30"/>
      <c r="CC130" s="30"/>
      <c r="CD130" s="30"/>
      <c r="CE130" s="30"/>
      <c r="CF130" s="30"/>
      <c r="CG130" s="30"/>
      <c r="CH130" s="30"/>
      <c r="CI130" s="30"/>
      <c r="CJ130" s="30"/>
      <c r="CK130" s="30"/>
      <c r="CL130" s="31"/>
      <c r="CT130" s="14">
        <f>(BC130-AK130)/AK130</f>
        <v>-0.017190511781597893</v>
      </c>
      <c r="CU130" s="14"/>
      <c r="CV130" s="14"/>
      <c r="CW130" s="14"/>
      <c r="CX130" s="14"/>
      <c r="CY130" s="14"/>
      <c r="CZ130" s="14"/>
      <c r="DA130" s="14"/>
      <c r="DB130" s="14"/>
      <c r="DC130" s="14"/>
      <c r="DD130" s="14"/>
      <c r="DE130" s="14"/>
    </row>
    <row r="131" spans="1:109" ht="17.25" customHeight="1">
      <c r="A131" s="23" t="s">
        <v>56</v>
      </c>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5"/>
      <c r="AK131" s="26">
        <v>972164</v>
      </c>
      <c r="AL131" s="26"/>
      <c r="AM131" s="26"/>
      <c r="AN131" s="26"/>
      <c r="AO131" s="26"/>
      <c r="AP131" s="26"/>
      <c r="AQ131" s="26"/>
      <c r="AR131" s="26"/>
      <c r="AS131" s="26"/>
      <c r="AT131" s="26"/>
      <c r="AU131" s="26"/>
      <c r="AV131" s="26"/>
      <c r="AW131" s="26"/>
      <c r="AX131" s="26"/>
      <c r="AY131" s="26"/>
      <c r="AZ131" s="26"/>
      <c r="BA131" s="26"/>
      <c r="BB131" s="26"/>
      <c r="BC131" s="27">
        <v>959502</v>
      </c>
      <c r="BD131" s="26"/>
      <c r="BE131" s="26"/>
      <c r="BF131" s="26"/>
      <c r="BG131" s="26"/>
      <c r="BH131" s="26"/>
      <c r="BI131" s="26"/>
      <c r="BJ131" s="26"/>
      <c r="BK131" s="26"/>
      <c r="BL131" s="26"/>
      <c r="BM131" s="26"/>
      <c r="BN131" s="26"/>
      <c r="BO131" s="26"/>
      <c r="BP131" s="26"/>
      <c r="BQ131" s="26"/>
      <c r="BR131" s="26"/>
      <c r="BS131" s="26"/>
      <c r="BT131" s="28"/>
      <c r="BU131" s="29">
        <v>-1.3</v>
      </c>
      <c r="BV131" s="30"/>
      <c r="BW131" s="30"/>
      <c r="BX131" s="30"/>
      <c r="BY131" s="30"/>
      <c r="BZ131" s="30"/>
      <c r="CA131" s="30"/>
      <c r="CB131" s="30"/>
      <c r="CC131" s="30"/>
      <c r="CD131" s="30"/>
      <c r="CE131" s="30"/>
      <c r="CF131" s="30"/>
      <c r="CG131" s="30"/>
      <c r="CH131" s="30"/>
      <c r="CI131" s="30"/>
      <c r="CJ131" s="30"/>
      <c r="CK131" s="30"/>
      <c r="CL131" s="31"/>
      <c r="CT131" s="14">
        <f>(BC131-AK131)/AK131</f>
        <v>-0.013024551413136055</v>
      </c>
      <c r="CU131" s="14"/>
      <c r="CV131" s="14"/>
      <c r="CW131" s="14"/>
      <c r="CX131" s="14"/>
      <c r="CY131" s="14"/>
      <c r="CZ131" s="14"/>
      <c r="DA131" s="14"/>
      <c r="DB131" s="14"/>
      <c r="DC131" s="14"/>
      <c r="DD131" s="14"/>
      <c r="DE131" s="14"/>
    </row>
    <row r="132" spans="1:109" ht="17.25" customHeight="1">
      <c r="A132" s="23"/>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5"/>
      <c r="AK132" s="26"/>
      <c r="AL132" s="26"/>
      <c r="AM132" s="26"/>
      <c r="AN132" s="26"/>
      <c r="AO132" s="26"/>
      <c r="AP132" s="26"/>
      <c r="AQ132" s="26"/>
      <c r="AR132" s="26"/>
      <c r="AS132" s="26"/>
      <c r="AT132" s="26"/>
      <c r="AU132" s="26"/>
      <c r="AV132" s="26"/>
      <c r="AW132" s="26"/>
      <c r="AX132" s="26"/>
      <c r="AY132" s="26"/>
      <c r="AZ132" s="26"/>
      <c r="BA132" s="26"/>
      <c r="BB132" s="26"/>
      <c r="BC132" s="27"/>
      <c r="BD132" s="26"/>
      <c r="BE132" s="26"/>
      <c r="BF132" s="26"/>
      <c r="BG132" s="26"/>
      <c r="BH132" s="26"/>
      <c r="BI132" s="26"/>
      <c r="BJ132" s="26"/>
      <c r="BK132" s="26"/>
      <c r="BL132" s="26"/>
      <c r="BM132" s="26"/>
      <c r="BN132" s="26"/>
      <c r="BO132" s="26"/>
      <c r="BP132" s="26"/>
      <c r="BQ132" s="26"/>
      <c r="BR132" s="26"/>
      <c r="BS132" s="26"/>
      <c r="BT132" s="28"/>
      <c r="BU132" s="29"/>
      <c r="BV132" s="30"/>
      <c r="BW132" s="30"/>
      <c r="BX132" s="30"/>
      <c r="BY132" s="30"/>
      <c r="BZ132" s="30"/>
      <c r="CA132" s="30"/>
      <c r="CB132" s="30"/>
      <c r="CC132" s="30"/>
      <c r="CD132" s="30"/>
      <c r="CE132" s="30"/>
      <c r="CF132" s="30"/>
      <c r="CG132" s="30"/>
      <c r="CH132" s="30"/>
      <c r="CI132" s="30"/>
      <c r="CJ132" s="30"/>
      <c r="CK132" s="30"/>
      <c r="CL132" s="31"/>
      <c r="CT132" s="14"/>
      <c r="CU132" s="14"/>
      <c r="CV132" s="14"/>
      <c r="CW132" s="14"/>
      <c r="CX132" s="14"/>
      <c r="CY132" s="14"/>
      <c r="CZ132" s="14"/>
      <c r="DA132" s="14"/>
      <c r="DB132" s="14"/>
      <c r="DC132" s="14"/>
      <c r="DD132" s="14"/>
      <c r="DE132" s="14"/>
    </row>
    <row r="133" spans="1:109" ht="17.25" customHeight="1">
      <c r="A133" s="23" t="s">
        <v>35</v>
      </c>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5"/>
      <c r="AK133" s="26"/>
      <c r="AL133" s="26"/>
      <c r="AM133" s="26"/>
      <c r="AN133" s="26"/>
      <c r="AO133" s="26"/>
      <c r="AP133" s="26"/>
      <c r="AQ133" s="26"/>
      <c r="AR133" s="26"/>
      <c r="AS133" s="26"/>
      <c r="AT133" s="26"/>
      <c r="AU133" s="26"/>
      <c r="AV133" s="26"/>
      <c r="AW133" s="26"/>
      <c r="AX133" s="26"/>
      <c r="AY133" s="26"/>
      <c r="AZ133" s="26"/>
      <c r="BA133" s="26"/>
      <c r="BB133" s="26"/>
      <c r="BC133" s="27"/>
      <c r="BD133" s="26"/>
      <c r="BE133" s="26"/>
      <c r="BF133" s="26"/>
      <c r="BG133" s="26"/>
      <c r="BH133" s="26"/>
      <c r="BI133" s="26"/>
      <c r="BJ133" s="26"/>
      <c r="BK133" s="26"/>
      <c r="BL133" s="26"/>
      <c r="BM133" s="26"/>
      <c r="BN133" s="26"/>
      <c r="BO133" s="26"/>
      <c r="BP133" s="26"/>
      <c r="BQ133" s="26"/>
      <c r="BR133" s="26"/>
      <c r="BS133" s="26"/>
      <c r="BT133" s="28"/>
      <c r="BU133" s="29"/>
      <c r="BV133" s="30"/>
      <c r="BW133" s="30"/>
      <c r="BX133" s="30"/>
      <c r="BY133" s="30"/>
      <c r="BZ133" s="30"/>
      <c r="CA133" s="30"/>
      <c r="CB133" s="30"/>
      <c r="CC133" s="30"/>
      <c r="CD133" s="30"/>
      <c r="CE133" s="30"/>
      <c r="CF133" s="30"/>
      <c r="CG133" s="30"/>
      <c r="CH133" s="30"/>
      <c r="CI133" s="30"/>
      <c r="CJ133" s="30"/>
      <c r="CK133" s="30"/>
      <c r="CL133" s="31"/>
      <c r="CT133" s="14"/>
      <c r="CU133" s="14"/>
      <c r="CV133" s="14"/>
      <c r="CW133" s="14"/>
      <c r="CX133" s="14"/>
      <c r="CY133" s="14"/>
      <c r="CZ133" s="14"/>
      <c r="DA133" s="14"/>
      <c r="DB133" s="14"/>
      <c r="DC133" s="14"/>
      <c r="DD133" s="14"/>
      <c r="DE133" s="14"/>
    </row>
    <row r="134" spans="1:109" ht="17.25" customHeight="1">
      <c r="A134" s="23" t="s">
        <v>43</v>
      </c>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5"/>
      <c r="AK134" s="26">
        <v>212730</v>
      </c>
      <c r="AL134" s="26"/>
      <c r="AM134" s="26"/>
      <c r="AN134" s="26"/>
      <c r="AO134" s="26"/>
      <c r="AP134" s="26"/>
      <c r="AQ134" s="26"/>
      <c r="AR134" s="26"/>
      <c r="AS134" s="26"/>
      <c r="AT134" s="26"/>
      <c r="AU134" s="26"/>
      <c r="AV134" s="26"/>
      <c r="AW134" s="26"/>
      <c r="AX134" s="26"/>
      <c r="AY134" s="26"/>
      <c r="AZ134" s="26"/>
      <c r="BA134" s="26"/>
      <c r="BB134" s="26"/>
      <c r="BC134" s="27">
        <v>216670</v>
      </c>
      <c r="BD134" s="26"/>
      <c r="BE134" s="26"/>
      <c r="BF134" s="26"/>
      <c r="BG134" s="26"/>
      <c r="BH134" s="26"/>
      <c r="BI134" s="26"/>
      <c r="BJ134" s="26"/>
      <c r="BK134" s="26"/>
      <c r="BL134" s="26"/>
      <c r="BM134" s="26"/>
      <c r="BN134" s="26"/>
      <c r="BO134" s="26"/>
      <c r="BP134" s="26"/>
      <c r="BQ134" s="26"/>
      <c r="BR134" s="26"/>
      <c r="BS134" s="26"/>
      <c r="BT134" s="28"/>
      <c r="BU134" s="29">
        <v>1.9</v>
      </c>
      <c r="BV134" s="30"/>
      <c r="BW134" s="30"/>
      <c r="BX134" s="30"/>
      <c r="BY134" s="30"/>
      <c r="BZ134" s="30"/>
      <c r="CA134" s="30"/>
      <c r="CB134" s="30"/>
      <c r="CC134" s="30"/>
      <c r="CD134" s="30"/>
      <c r="CE134" s="30"/>
      <c r="CF134" s="30"/>
      <c r="CG134" s="30"/>
      <c r="CH134" s="30"/>
      <c r="CI134" s="30"/>
      <c r="CJ134" s="30"/>
      <c r="CK134" s="30"/>
      <c r="CL134" s="31"/>
      <c r="CT134" s="14">
        <f>(BC134-AK134)/AK134</f>
        <v>0.018521130070981995</v>
      </c>
      <c r="CU134" s="14"/>
      <c r="CV134" s="14"/>
      <c r="CW134" s="14"/>
      <c r="CX134" s="14"/>
      <c r="CY134" s="14"/>
      <c r="CZ134" s="14"/>
      <c r="DA134" s="14"/>
      <c r="DB134" s="14"/>
      <c r="DC134" s="14"/>
      <c r="DD134" s="14"/>
      <c r="DE134" s="14"/>
    </row>
    <row r="135" spans="1:109" ht="17.25" customHeight="1">
      <c r="A135" s="23" t="s">
        <v>57</v>
      </c>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5"/>
      <c r="AK135" s="26">
        <v>3607264</v>
      </c>
      <c r="AL135" s="26"/>
      <c r="AM135" s="26"/>
      <c r="AN135" s="26"/>
      <c r="AO135" s="26"/>
      <c r="AP135" s="26"/>
      <c r="AQ135" s="26"/>
      <c r="AR135" s="26"/>
      <c r="AS135" s="26"/>
      <c r="AT135" s="26"/>
      <c r="AU135" s="26"/>
      <c r="AV135" s="26"/>
      <c r="AW135" s="26"/>
      <c r="AX135" s="26"/>
      <c r="AY135" s="26"/>
      <c r="AZ135" s="26"/>
      <c r="BA135" s="26"/>
      <c r="BB135" s="26"/>
      <c r="BC135" s="27">
        <v>3530452</v>
      </c>
      <c r="BD135" s="26"/>
      <c r="BE135" s="26"/>
      <c r="BF135" s="26"/>
      <c r="BG135" s="26"/>
      <c r="BH135" s="26"/>
      <c r="BI135" s="26"/>
      <c r="BJ135" s="26"/>
      <c r="BK135" s="26"/>
      <c r="BL135" s="26"/>
      <c r="BM135" s="26"/>
      <c r="BN135" s="26"/>
      <c r="BO135" s="26"/>
      <c r="BP135" s="26"/>
      <c r="BQ135" s="26"/>
      <c r="BR135" s="26"/>
      <c r="BS135" s="26"/>
      <c r="BT135" s="28"/>
      <c r="BU135" s="29">
        <v>-2.1</v>
      </c>
      <c r="BV135" s="30"/>
      <c r="BW135" s="30"/>
      <c r="BX135" s="30"/>
      <c r="BY135" s="30"/>
      <c r="BZ135" s="30"/>
      <c r="CA135" s="30"/>
      <c r="CB135" s="30"/>
      <c r="CC135" s="30"/>
      <c r="CD135" s="30"/>
      <c r="CE135" s="30"/>
      <c r="CF135" s="30"/>
      <c r="CG135" s="30"/>
      <c r="CH135" s="30"/>
      <c r="CI135" s="30"/>
      <c r="CJ135" s="30"/>
      <c r="CK135" s="30"/>
      <c r="CL135" s="31"/>
      <c r="CT135" s="14">
        <f>(BC135-AK135)/AK135</f>
        <v>-0.021293700710566237</v>
      </c>
      <c r="CU135" s="14"/>
      <c r="CV135" s="14"/>
      <c r="CW135" s="14"/>
      <c r="CX135" s="14"/>
      <c r="CY135" s="14"/>
      <c r="CZ135" s="14"/>
      <c r="DA135" s="14"/>
      <c r="DB135" s="14"/>
      <c r="DC135" s="14"/>
      <c r="DD135" s="14"/>
      <c r="DE135" s="14"/>
    </row>
    <row r="136" spans="1:109" ht="17.25" customHeight="1">
      <c r="A136" s="23" t="s">
        <v>36</v>
      </c>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5"/>
      <c r="AK136" s="26"/>
      <c r="AL136" s="26"/>
      <c r="AM136" s="26"/>
      <c r="AN136" s="26"/>
      <c r="AO136" s="26"/>
      <c r="AP136" s="26"/>
      <c r="AQ136" s="26"/>
      <c r="AR136" s="26"/>
      <c r="AS136" s="26"/>
      <c r="AT136" s="26"/>
      <c r="AU136" s="26"/>
      <c r="AV136" s="26"/>
      <c r="AW136" s="26"/>
      <c r="AX136" s="26"/>
      <c r="AY136" s="26"/>
      <c r="AZ136" s="26"/>
      <c r="BA136" s="26"/>
      <c r="BB136" s="26"/>
      <c r="BC136" s="27"/>
      <c r="BD136" s="26"/>
      <c r="BE136" s="26"/>
      <c r="BF136" s="26"/>
      <c r="BG136" s="26"/>
      <c r="BH136" s="26"/>
      <c r="BI136" s="26"/>
      <c r="BJ136" s="26"/>
      <c r="BK136" s="26"/>
      <c r="BL136" s="26"/>
      <c r="BM136" s="26"/>
      <c r="BN136" s="26"/>
      <c r="BO136" s="26"/>
      <c r="BP136" s="26"/>
      <c r="BQ136" s="26"/>
      <c r="BR136" s="26"/>
      <c r="BS136" s="26"/>
      <c r="BT136" s="28"/>
      <c r="BU136" s="29"/>
      <c r="BV136" s="30"/>
      <c r="BW136" s="30"/>
      <c r="BX136" s="30"/>
      <c r="BY136" s="30"/>
      <c r="BZ136" s="30"/>
      <c r="CA136" s="30"/>
      <c r="CB136" s="30"/>
      <c r="CC136" s="30"/>
      <c r="CD136" s="30"/>
      <c r="CE136" s="30"/>
      <c r="CF136" s="30"/>
      <c r="CG136" s="30"/>
      <c r="CH136" s="30"/>
      <c r="CI136" s="30"/>
      <c r="CJ136" s="30"/>
      <c r="CK136" s="30"/>
      <c r="CL136" s="31"/>
      <c r="CT136" s="14"/>
      <c r="CU136" s="14"/>
      <c r="CV136" s="14"/>
      <c r="CW136" s="14"/>
      <c r="CX136" s="14"/>
      <c r="CY136" s="14"/>
      <c r="CZ136" s="14"/>
      <c r="DA136" s="14"/>
      <c r="DB136" s="14"/>
      <c r="DC136" s="14"/>
      <c r="DD136" s="14"/>
      <c r="DE136" s="14"/>
    </row>
    <row r="137" spans="1:109" ht="17.25" customHeight="1">
      <c r="A137" s="23" t="s">
        <v>41</v>
      </c>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5"/>
      <c r="AK137" s="26">
        <v>4184</v>
      </c>
      <c r="AL137" s="26"/>
      <c r="AM137" s="26"/>
      <c r="AN137" s="26"/>
      <c r="AO137" s="26"/>
      <c r="AP137" s="26"/>
      <c r="AQ137" s="26"/>
      <c r="AR137" s="26"/>
      <c r="AS137" s="26"/>
      <c r="AT137" s="26"/>
      <c r="AU137" s="26"/>
      <c r="AV137" s="26"/>
      <c r="AW137" s="26"/>
      <c r="AX137" s="26"/>
      <c r="AY137" s="26"/>
      <c r="AZ137" s="26"/>
      <c r="BA137" s="26"/>
      <c r="BB137" s="26"/>
      <c r="BC137" s="27">
        <v>4336</v>
      </c>
      <c r="BD137" s="26"/>
      <c r="BE137" s="26"/>
      <c r="BF137" s="26"/>
      <c r="BG137" s="26"/>
      <c r="BH137" s="26"/>
      <c r="BI137" s="26"/>
      <c r="BJ137" s="26"/>
      <c r="BK137" s="26"/>
      <c r="BL137" s="26"/>
      <c r="BM137" s="26"/>
      <c r="BN137" s="26"/>
      <c r="BO137" s="26"/>
      <c r="BP137" s="26"/>
      <c r="BQ137" s="26"/>
      <c r="BR137" s="26"/>
      <c r="BS137" s="26"/>
      <c r="BT137" s="28"/>
      <c r="BU137" s="29">
        <v>3.6</v>
      </c>
      <c r="BV137" s="30"/>
      <c r="BW137" s="30"/>
      <c r="BX137" s="30"/>
      <c r="BY137" s="30"/>
      <c r="BZ137" s="30"/>
      <c r="CA137" s="30"/>
      <c r="CB137" s="30"/>
      <c r="CC137" s="30"/>
      <c r="CD137" s="30"/>
      <c r="CE137" s="30"/>
      <c r="CF137" s="30"/>
      <c r="CG137" s="30"/>
      <c r="CH137" s="30"/>
      <c r="CI137" s="30"/>
      <c r="CJ137" s="30"/>
      <c r="CK137" s="30"/>
      <c r="CL137" s="31"/>
      <c r="CT137" s="14">
        <f aca="true" t="shared" si="6" ref="CT137:CT145">(BC137-AK137)/AK137</f>
        <v>0.036328871892925434</v>
      </c>
      <c r="CU137" s="14"/>
      <c r="CV137" s="14"/>
      <c r="CW137" s="14"/>
      <c r="CX137" s="14"/>
      <c r="CY137" s="14"/>
      <c r="CZ137" s="14"/>
      <c r="DA137" s="14"/>
      <c r="DB137" s="14"/>
      <c r="DC137" s="14"/>
      <c r="DD137" s="14"/>
      <c r="DE137" s="14"/>
    </row>
    <row r="138" spans="1:109" ht="17.25" customHeight="1">
      <c r="A138" s="23" t="s">
        <v>58</v>
      </c>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5"/>
      <c r="AK138" s="26">
        <v>3711</v>
      </c>
      <c r="AL138" s="26"/>
      <c r="AM138" s="26"/>
      <c r="AN138" s="26"/>
      <c r="AO138" s="26"/>
      <c r="AP138" s="26"/>
      <c r="AQ138" s="26"/>
      <c r="AR138" s="26"/>
      <c r="AS138" s="26"/>
      <c r="AT138" s="26"/>
      <c r="AU138" s="26"/>
      <c r="AV138" s="26"/>
      <c r="AW138" s="26"/>
      <c r="AX138" s="26"/>
      <c r="AY138" s="26"/>
      <c r="AZ138" s="26"/>
      <c r="BA138" s="26"/>
      <c r="BB138" s="26"/>
      <c r="BC138" s="27">
        <v>3679</v>
      </c>
      <c r="BD138" s="26"/>
      <c r="BE138" s="26"/>
      <c r="BF138" s="26"/>
      <c r="BG138" s="26"/>
      <c r="BH138" s="26"/>
      <c r="BI138" s="26"/>
      <c r="BJ138" s="26"/>
      <c r="BK138" s="26"/>
      <c r="BL138" s="26"/>
      <c r="BM138" s="26"/>
      <c r="BN138" s="26"/>
      <c r="BO138" s="26"/>
      <c r="BP138" s="26"/>
      <c r="BQ138" s="26"/>
      <c r="BR138" s="26"/>
      <c r="BS138" s="26"/>
      <c r="BT138" s="28"/>
      <c r="BU138" s="29">
        <v>-0.9</v>
      </c>
      <c r="BV138" s="30"/>
      <c r="BW138" s="30"/>
      <c r="BX138" s="30"/>
      <c r="BY138" s="30"/>
      <c r="BZ138" s="30"/>
      <c r="CA138" s="30"/>
      <c r="CB138" s="30"/>
      <c r="CC138" s="30"/>
      <c r="CD138" s="30"/>
      <c r="CE138" s="30"/>
      <c r="CF138" s="30"/>
      <c r="CG138" s="30"/>
      <c r="CH138" s="30"/>
      <c r="CI138" s="30"/>
      <c r="CJ138" s="30"/>
      <c r="CK138" s="30"/>
      <c r="CL138" s="31"/>
      <c r="CT138" s="14">
        <f>(BC138-AK138)/AK138</f>
        <v>-0.008623012665049851</v>
      </c>
      <c r="CU138" s="14"/>
      <c r="CV138" s="14"/>
      <c r="CW138" s="14"/>
      <c r="CX138" s="14"/>
      <c r="CY138" s="14"/>
      <c r="CZ138" s="14"/>
      <c r="DA138" s="14"/>
      <c r="DB138" s="14"/>
      <c r="DC138" s="14"/>
      <c r="DD138" s="14"/>
      <c r="DE138" s="14"/>
    </row>
    <row r="139" spans="1:109" ht="17.25" customHeight="1">
      <c r="A139" s="23"/>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5"/>
      <c r="AK139" s="26"/>
      <c r="AL139" s="26"/>
      <c r="AM139" s="26"/>
      <c r="AN139" s="26"/>
      <c r="AO139" s="26"/>
      <c r="AP139" s="26"/>
      <c r="AQ139" s="26"/>
      <c r="AR139" s="26"/>
      <c r="AS139" s="26"/>
      <c r="AT139" s="26"/>
      <c r="AU139" s="26"/>
      <c r="AV139" s="26"/>
      <c r="AW139" s="26"/>
      <c r="AX139" s="26"/>
      <c r="AY139" s="26"/>
      <c r="AZ139" s="26"/>
      <c r="BA139" s="26"/>
      <c r="BB139" s="26"/>
      <c r="BC139" s="27"/>
      <c r="BD139" s="26"/>
      <c r="BE139" s="26"/>
      <c r="BF139" s="26"/>
      <c r="BG139" s="26"/>
      <c r="BH139" s="26"/>
      <c r="BI139" s="26"/>
      <c r="BJ139" s="26"/>
      <c r="BK139" s="26"/>
      <c r="BL139" s="26"/>
      <c r="BM139" s="26"/>
      <c r="BN139" s="26"/>
      <c r="BO139" s="26"/>
      <c r="BP139" s="26"/>
      <c r="BQ139" s="26"/>
      <c r="BR139" s="26"/>
      <c r="BS139" s="26"/>
      <c r="BT139" s="28"/>
      <c r="BU139" s="29"/>
      <c r="BV139" s="30"/>
      <c r="BW139" s="30"/>
      <c r="BX139" s="30"/>
      <c r="BY139" s="30"/>
      <c r="BZ139" s="30"/>
      <c r="CA139" s="30"/>
      <c r="CB139" s="30"/>
      <c r="CC139" s="30"/>
      <c r="CD139" s="30"/>
      <c r="CE139" s="30"/>
      <c r="CF139" s="30"/>
      <c r="CG139" s="30"/>
      <c r="CH139" s="30"/>
      <c r="CI139" s="30"/>
      <c r="CJ139" s="30"/>
      <c r="CK139" s="30"/>
      <c r="CL139" s="31"/>
      <c r="CT139" s="14"/>
      <c r="CU139" s="14"/>
      <c r="CV139" s="14"/>
      <c r="CW139" s="14"/>
      <c r="CX139" s="14"/>
      <c r="CY139" s="14"/>
      <c r="CZ139" s="14"/>
      <c r="DA139" s="14"/>
      <c r="DB139" s="14"/>
      <c r="DC139" s="14"/>
      <c r="DD139" s="14"/>
      <c r="DE139" s="14"/>
    </row>
    <row r="140" spans="1:109" ht="17.25" customHeight="1">
      <c r="A140" s="23" t="s">
        <v>37</v>
      </c>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5"/>
      <c r="AK140" s="26"/>
      <c r="AL140" s="26"/>
      <c r="AM140" s="26"/>
      <c r="AN140" s="26"/>
      <c r="AO140" s="26"/>
      <c r="AP140" s="26"/>
      <c r="AQ140" s="26"/>
      <c r="AR140" s="26"/>
      <c r="AS140" s="26"/>
      <c r="AT140" s="26"/>
      <c r="AU140" s="26"/>
      <c r="AV140" s="26"/>
      <c r="AW140" s="26"/>
      <c r="AX140" s="26"/>
      <c r="AY140" s="26"/>
      <c r="AZ140" s="26"/>
      <c r="BA140" s="26"/>
      <c r="BB140" s="26"/>
      <c r="BC140" s="27"/>
      <c r="BD140" s="26"/>
      <c r="BE140" s="26"/>
      <c r="BF140" s="26"/>
      <c r="BG140" s="26"/>
      <c r="BH140" s="26"/>
      <c r="BI140" s="26"/>
      <c r="BJ140" s="26"/>
      <c r="BK140" s="26"/>
      <c r="BL140" s="26"/>
      <c r="BM140" s="26"/>
      <c r="BN140" s="26"/>
      <c r="BO140" s="26"/>
      <c r="BP140" s="26"/>
      <c r="BQ140" s="26"/>
      <c r="BR140" s="26"/>
      <c r="BS140" s="26"/>
      <c r="BT140" s="28"/>
      <c r="BU140" s="29"/>
      <c r="BV140" s="30"/>
      <c r="BW140" s="30"/>
      <c r="BX140" s="30"/>
      <c r="BY140" s="30"/>
      <c r="BZ140" s="30"/>
      <c r="CA140" s="30"/>
      <c r="CB140" s="30"/>
      <c r="CC140" s="30"/>
      <c r="CD140" s="30"/>
      <c r="CE140" s="30"/>
      <c r="CF140" s="30"/>
      <c r="CG140" s="30"/>
      <c r="CH140" s="30"/>
      <c r="CI140" s="30"/>
      <c r="CJ140" s="30"/>
      <c r="CK140" s="30"/>
      <c r="CL140" s="31"/>
      <c r="CT140" s="14"/>
      <c r="CU140" s="14"/>
      <c r="CV140" s="14"/>
      <c r="CW140" s="14"/>
      <c r="CX140" s="14"/>
      <c r="CY140" s="14"/>
      <c r="CZ140" s="14"/>
      <c r="DA140" s="14"/>
      <c r="DB140" s="14"/>
      <c r="DC140" s="14"/>
      <c r="DD140" s="14"/>
      <c r="DE140" s="14"/>
    </row>
    <row r="141" spans="1:109" ht="17.25" customHeight="1">
      <c r="A141" s="23" t="s">
        <v>43</v>
      </c>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5"/>
      <c r="AK141" s="26">
        <v>141419</v>
      </c>
      <c r="AL141" s="26"/>
      <c r="AM141" s="26"/>
      <c r="AN141" s="26"/>
      <c r="AO141" s="26"/>
      <c r="AP141" s="26"/>
      <c r="AQ141" s="26"/>
      <c r="AR141" s="26"/>
      <c r="AS141" s="26"/>
      <c r="AT141" s="26"/>
      <c r="AU141" s="26"/>
      <c r="AV141" s="26"/>
      <c r="AW141" s="26"/>
      <c r="AX141" s="26"/>
      <c r="AY141" s="26"/>
      <c r="AZ141" s="26"/>
      <c r="BA141" s="26"/>
      <c r="BB141" s="26"/>
      <c r="BC141" s="27">
        <v>131964</v>
      </c>
      <c r="BD141" s="26"/>
      <c r="BE141" s="26"/>
      <c r="BF141" s="26"/>
      <c r="BG141" s="26"/>
      <c r="BH141" s="26"/>
      <c r="BI141" s="26"/>
      <c r="BJ141" s="26"/>
      <c r="BK141" s="26"/>
      <c r="BL141" s="26"/>
      <c r="BM141" s="26"/>
      <c r="BN141" s="26"/>
      <c r="BO141" s="26"/>
      <c r="BP141" s="26"/>
      <c r="BQ141" s="26"/>
      <c r="BR141" s="26"/>
      <c r="BS141" s="26"/>
      <c r="BT141" s="28"/>
      <c r="BU141" s="29">
        <v>-6.7</v>
      </c>
      <c r="BV141" s="30"/>
      <c r="BW141" s="30"/>
      <c r="BX141" s="30"/>
      <c r="BY141" s="30"/>
      <c r="BZ141" s="30"/>
      <c r="CA141" s="30"/>
      <c r="CB141" s="30"/>
      <c r="CC141" s="30"/>
      <c r="CD141" s="30"/>
      <c r="CE141" s="30"/>
      <c r="CF141" s="30"/>
      <c r="CG141" s="30"/>
      <c r="CH141" s="30"/>
      <c r="CI141" s="30"/>
      <c r="CJ141" s="30"/>
      <c r="CK141" s="30"/>
      <c r="CL141" s="31"/>
      <c r="CT141" s="14">
        <f t="shared" si="6"/>
        <v>-0.06685806009093545</v>
      </c>
      <c r="CU141" s="14"/>
      <c r="CV141" s="14"/>
      <c r="CW141" s="14"/>
      <c r="CX141" s="14"/>
      <c r="CY141" s="14"/>
      <c r="CZ141" s="14"/>
      <c r="DA141" s="14"/>
      <c r="DB141" s="14"/>
      <c r="DC141" s="14"/>
      <c r="DD141" s="14"/>
      <c r="DE141" s="14"/>
    </row>
    <row r="142" spans="1:109" ht="17.25" customHeight="1">
      <c r="A142" s="23" t="s">
        <v>57</v>
      </c>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5"/>
      <c r="AK142" s="26">
        <v>2631686</v>
      </c>
      <c r="AL142" s="26"/>
      <c r="AM142" s="26"/>
      <c r="AN142" s="26"/>
      <c r="AO142" s="26"/>
      <c r="AP142" s="26"/>
      <c r="AQ142" s="26"/>
      <c r="AR142" s="26"/>
      <c r="AS142" s="26"/>
      <c r="AT142" s="26"/>
      <c r="AU142" s="26"/>
      <c r="AV142" s="26"/>
      <c r="AW142" s="26"/>
      <c r="AX142" s="26"/>
      <c r="AY142" s="26"/>
      <c r="AZ142" s="26"/>
      <c r="BA142" s="26"/>
      <c r="BB142" s="26"/>
      <c r="BC142" s="27">
        <v>2478173</v>
      </c>
      <c r="BD142" s="26"/>
      <c r="BE142" s="26"/>
      <c r="BF142" s="26"/>
      <c r="BG142" s="26"/>
      <c r="BH142" s="26"/>
      <c r="BI142" s="26"/>
      <c r="BJ142" s="26"/>
      <c r="BK142" s="26"/>
      <c r="BL142" s="26"/>
      <c r="BM142" s="26"/>
      <c r="BN142" s="26"/>
      <c r="BO142" s="26"/>
      <c r="BP142" s="26"/>
      <c r="BQ142" s="26"/>
      <c r="BR142" s="26"/>
      <c r="BS142" s="26"/>
      <c r="BT142" s="28"/>
      <c r="BU142" s="29">
        <v>-5.8</v>
      </c>
      <c r="BV142" s="30"/>
      <c r="BW142" s="30"/>
      <c r="BX142" s="30"/>
      <c r="BY142" s="30"/>
      <c r="BZ142" s="30"/>
      <c r="CA142" s="30"/>
      <c r="CB142" s="30"/>
      <c r="CC142" s="30"/>
      <c r="CD142" s="30"/>
      <c r="CE142" s="30"/>
      <c r="CF142" s="30"/>
      <c r="CG142" s="30"/>
      <c r="CH142" s="30"/>
      <c r="CI142" s="30"/>
      <c r="CJ142" s="30"/>
      <c r="CK142" s="30"/>
      <c r="CL142" s="31"/>
      <c r="CT142" s="14">
        <f t="shared" si="6"/>
        <v>-0.05833256703117317</v>
      </c>
      <c r="CU142" s="14"/>
      <c r="CV142" s="14"/>
      <c r="CW142" s="14"/>
      <c r="CX142" s="14"/>
      <c r="CY142" s="14"/>
      <c r="CZ142" s="14"/>
      <c r="DA142" s="14"/>
      <c r="DB142" s="14"/>
      <c r="DC142" s="14"/>
      <c r="DD142" s="14"/>
      <c r="DE142" s="14"/>
    </row>
    <row r="143" spans="1:109" ht="17.25" customHeight="1">
      <c r="A143" s="23" t="s">
        <v>38</v>
      </c>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5"/>
      <c r="AK143" s="26"/>
      <c r="AL143" s="26"/>
      <c r="AM143" s="26"/>
      <c r="AN143" s="26"/>
      <c r="AO143" s="26"/>
      <c r="AP143" s="26"/>
      <c r="AQ143" s="26"/>
      <c r="AR143" s="26"/>
      <c r="AS143" s="26"/>
      <c r="AT143" s="26"/>
      <c r="AU143" s="26"/>
      <c r="AV143" s="26"/>
      <c r="AW143" s="26"/>
      <c r="AX143" s="26"/>
      <c r="AY143" s="26"/>
      <c r="AZ143" s="26"/>
      <c r="BA143" s="26"/>
      <c r="BB143" s="26"/>
      <c r="BC143" s="27"/>
      <c r="BD143" s="26"/>
      <c r="BE143" s="26"/>
      <c r="BF143" s="26"/>
      <c r="BG143" s="26"/>
      <c r="BH143" s="26"/>
      <c r="BI143" s="26"/>
      <c r="BJ143" s="26"/>
      <c r="BK143" s="26"/>
      <c r="BL143" s="26"/>
      <c r="BM143" s="26"/>
      <c r="BN143" s="26"/>
      <c r="BO143" s="26"/>
      <c r="BP143" s="26"/>
      <c r="BQ143" s="26"/>
      <c r="BR143" s="26"/>
      <c r="BS143" s="26"/>
      <c r="BT143" s="28"/>
      <c r="BU143" s="29"/>
      <c r="BV143" s="30"/>
      <c r="BW143" s="30"/>
      <c r="BX143" s="30"/>
      <c r="BY143" s="30"/>
      <c r="BZ143" s="30"/>
      <c r="CA143" s="30"/>
      <c r="CB143" s="30"/>
      <c r="CC143" s="30"/>
      <c r="CD143" s="30"/>
      <c r="CE143" s="30"/>
      <c r="CF143" s="30"/>
      <c r="CG143" s="30"/>
      <c r="CH143" s="30"/>
      <c r="CI143" s="30"/>
      <c r="CJ143" s="30"/>
      <c r="CK143" s="30"/>
      <c r="CL143" s="31"/>
      <c r="CT143" s="14"/>
      <c r="CU143" s="14"/>
      <c r="CV143" s="14"/>
      <c r="CW143" s="14"/>
      <c r="CX143" s="14"/>
      <c r="CY143" s="14"/>
      <c r="CZ143" s="14"/>
      <c r="DA143" s="14"/>
      <c r="DB143" s="14"/>
      <c r="DC143" s="14"/>
      <c r="DD143" s="14"/>
      <c r="DE143" s="14"/>
    </row>
    <row r="144" spans="1:109" ht="17.25" customHeight="1">
      <c r="A144" s="23" t="s">
        <v>41</v>
      </c>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5"/>
      <c r="AK144" s="26">
        <v>2782</v>
      </c>
      <c r="AL144" s="26"/>
      <c r="AM144" s="26"/>
      <c r="AN144" s="26"/>
      <c r="AO144" s="26"/>
      <c r="AP144" s="26"/>
      <c r="AQ144" s="26"/>
      <c r="AR144" s="26"/>
      <c r="AS144" s="26"/>
      <c r="AT144" s="26"/>
      <c r="AU144" s="26"/>
      <c r="AV144" s="26"/>
      <c r="AW144" s="26"/>
      <c r="AX144" s="26"/>
      <c r="AY144" s="26"/>
      <c r="AZ144" s="26"/>
      <c r="BA144" s="26"/>
      <c r="BB144" s="26"/>
      <c r="BC144" s="27">
        <v>2641</v>
      </c>
      <c r="BD144" s="26"/>
      <c r="BE144" s="26"/>
      <c r="BF144" s="26"/>
      <c r="BG144" s="26"/>
      <c r="BH144" s="26"/>
      <c r="BI144" s="26"/>
      <c r="BJ144" s="26"/>
      <c r="BK144" s="26"/>
      <c r="BL144" s="26"/>
      <c r="BM144" s="26"/>
      <c r="BN144" s="26"/>
      <c r="BO144" s="26"/>
      <c r="BP144" s="26"/>
      <c r="BQ144" s="26"/>
      <c r="BR144" s="26"/>
      <c r="BS144" s="26"/>
      <c r="BT144" s="28"/>
      <c r="BU144" s="29">
        <v>-5.1</v>
      </c>
      <c r="BV144" s="30"/>
      <c r="BW144" s="30"/>
      <c r="BX144" s="30"/>
      <c r="BY144" s="30"/>
      <c r="BZ144" s="30"/>
      <c r="CA144" s="30"/>
      <c r="CB144" s="30"/>
      <c r="CC144" s="30"/>
      <c r="CD144" s="30"/>
      <c r="CE144" s="30"/>
      <c r="CF144" s="30"/>
      <c r="CG144" s="30"/>
      <c r="CH144" s="30"/>
      <c r="CI144" s="30"/>
      <c r="CJ144" s="30"/>
      <c r="CK144" s="30"/>
      <c r="CL144" s="31"/>
      <c r="CT144" s="14">
        <f t="shared" si="6"/>
        <v>-0.05068296189791517</v>
      </c>
      <c r="CU144" s="14"/>
      <c r="CV144" s="14"/>
      <c r="CW144" s="14"/>
      <c r="CX144" s="14"/>
      <c r="CY144" s="14"/>
      <c r="CZ144" s="14"/>
      <c r="DA144" s="14"/>
      <c r="DB144" s="14"/>
      <c r="DC144" s="14"/>
      <c r="DD144" s="14"/>
      <c r="DE144" s="14"/>
    </row>
    <row r="145" spans="1:109" ht="17.25" customHeight="1">
      <c r="A145" s="23" t="s">
        <v>58</v>
      </c>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5"/>
      <c r="AK145" s="26">
        <v>2707</v>
      </c>
      <c r="AL145" s="26"/>
      <c r="AM145" s="26"/>
      <c r="AN145" s="26"/>
      <c r="AO145" s="26"/>
      <c r="AP145" s="26"/>
      <c r="AQ145" s="26"/>
      <c r="AR145" s="26"/>
      <c r="AS145" s="26"/>
      <c r="AT145" s="26"/>
      <c r="AU145" s="26"/>
      <c r="AV145" s="26"/>
      <c r="AW145" s="26"/>
      <c r="AX145" s="26"/>
      <c r="AY145" s="26"/>
      <c r="AZ145" s="26"/>
      <c r="BA145" s="26"/>
      <c r="BB145" s="26"/>
      <c r="BC145" s="27">
        <v>2583</v>
      </c>
      <c r="BD145" s="26"/>
      <c r="BE145" s="26"/>
      <c r="BF145" s="26"/>
      <c r="BG145" s="26"/>
      <c r="BH145" s="26"/>
      <c r="BI145" s="26"/>
      <c r="BJ145" s="26"/>
      <c r="BK145" s="26"/>
      <c r="BL145" s="26"/>
      <c r="BM145" s="26"/>
      <c r="BN145" s="26"/>
      <c r="BO145" s="26"/>
      <c r="BP145" s="26"/>
      <c r="BQ145" s="26"/>
      <c r="BR145" s="26"/>
      <c r="BS145" s="26"/>
      <c r="BT145" s="28"/>
      <c r="BU145" s="29">
        <v>-4.6</v>
      </c>
      <c r="BV145" s="30"/>
      <c r="BW145" s="30"/>
      <c r="BX145" s="30"/>
      <c r="BY145" s="30"/>
      <c r="BZ145" s="30"/>
      <c r="CA145" s="30"/>
      <c r="CB145" s="30"/>
      <c r="CC145" s="30"/>
      <c r="CD145" s="30"/>
      <c r="CE145" s="30"/>
      <c r="CF145" s="30"/>
      <c r="CG145" s="30"/>
      <c r="CH145" s="30"/>
      <c r="CI145" s="30"/>
      <c r="CJ145" s="30"/>
      <c r="CK145" s="30"/>
      <c r="CL145" s="31"/>
      <c r="CT145" s="14">
        <f t="shared" si="6"/>
        <v>-0.04580716660509789</v>
      </c>
      <c r="CU145" s="14"/>
      <c r="CV145" s="14"/>
      <c r="CW145" s="14"/>
      <c r="CX145" s="14"/>
      <c r="CY145" s="14"/>
      <c r="CZ145" s="14"/>
      <c r="DA145" s="14"/>
      <c r="DB145" s="14"/>
      <c r="DC145" s="14"/>
      <c r="DD145" s="14"/>
      <c r="DE145" s="14"/>
    </row>
    <row r="146" spans="1:90" ht="17.25" customHeight="1" thickBot="1">
      <c r="A146" s="15"/>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7"/>
      <c r="AK146" s="18"/>
      <c r="AL146" s="18"/>
      <c r="AM146" s="18"/>
      <c r="AN146" s="18"/>
      <c r="AO146" s="18"/>
      <c r="AP146" s="18"/>
      <c r="AQ146" s="18"/>
      <c r="AR146" s="18"/>
      <c r="AS146" s="18"/>
      <c r="AT146" s="18"/>
      <c r="AU146" s="18"/>
      <c r="AV146" s="18"/>
      <c r="AW146" s="18"/>
      <c r="AX146" s="18"/>
      <c r="AY146" s="18"/>
      <c r="AZ146" s="18"/>
      <c r="BA146" s="18"/>
      <c r="BB146" s="18"/>
      <c r="BC146" s="19"/>
      <c r="BD146" s="18"/>
      <c r="BE146" s="18"/>
      <c r="BF146" s="18"/>
      <c r="BG146" s="18"/>
      <c r="BH146" s="18"/>
      <c r="BI146" s="18"/>
      <c r="BJ146" s="18"/>
      <c r="BK146" s="18"/>
      <c r="BL146" s="18"/>
      <c r="BM146" s="18"/>
      <c r="BN146" s="18"/>
      <c r="BO146" s="18"/>
      <c r="BP146" s="18"/>
      <c r="BQ146" s="18"/>
      <c r="BR146" s="18"/>
      <c r="BS146" s="18"/>
      <c r="BT146" s="20"/>
      <c r="BU146" s="21"/>
      <c r="BV146" s="16"/>
      <c r="BW146" s="16"/>
      <c r="BX146" s="16"/>
      <c r="BY146" s="16"/>
      <c r="BZ146" s="16"/>
      <c r="CA146" s="16"/>
      <c r="CB146" s="16"/>
      <c r="CC146" s="16"/>
      <c r="CD146" s="16"/>
      <c r="CE146" s="16"/>
      <c r="CF146" s="16"/>
      <c r="CG146" s="16"/>
      <c r="CH146" s="16"/>
      <c r="CI146" s="16"/>
      <c r="CJ146" s="16"/>
      <c r="CK146" s="16"/>
      <c r="CL146" s="22"/>
    </row>
    <row r="147" spans="1:90" ht="17.25" customHeight="1">
      <c r="A147" s="5"/>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1"/>
      <c r="BV147" s="11"/>
      <c r="BW147" s="11"/>
      <c r="BX147" s="11"/>
      <c r="BY147" s="11"/>
      <c r="BZ147" s="11"/>
      <c r="CA147" s="11"/>
      <c r="CB147" s="11"/>
      <c r="CC147" s="11"/>
      <c r="CD147" s="11"/>
      <c r="CE147" s="11"/>
      <c r="CF147" s="11"/>
      <c r="CG147" s="11"/>
      <c r="CH147" s="11"/>
      <c r="CI147" s="11"/>
      <c r="CJ147" s="11"/>
      <c r="CK147" s="11"/>
      <c r="CL147" s="12" t="s">
        <v>12</v>
      </c>
    </row>
    <row r="148" spans="1:90" ht="17.25" customHeight="1">
      <c r="A148" s="9" t="s">
        <v>44</v>
      </c>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row>
    <row r="149" spans="1:90" ht="17.2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row>
    <row r="150" spans="1:90" ht="18.75">
      <c r="A150" s="2" t="s">
        <v>49</v>
      </c>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row>
    <row r="151" s="8" customFormat="1" ht="17.25">
      <c r="A151" s="8" t="s">
        <v>47</v>
      </c>
    </row>
    <row r="152" spans="2:91" s="8" customFormat="1" ht="60" customHeight="1">
      <c r="B152" s="13"/>
      <c r="C152" s="13"/>
      <c r="D152" s="230" t="s">
        <v>48</v>
      </c>
      <c r="E152" s="230"/>
      <c r="F152" s="230"/>
      <c r="G152" s="230"/>
      <c r="H152" s="230"/>
      <c r="I152" s="230"/>
      <c r="J152" s="230"/>
      <c r="K152" s="230"/>
      <c r="L152" s="230"/>
      <c r="M152" s="230"/>
      <c r="N152" s="230"/>
      <c r="O152" s="230"/>
      <c r="P152" s="230"/>
      <c r="Q152" s="230"/>
      <c r="R152" s="230"/>
      <c r="S152" s="230"/>
      <c r="T152" s="230"/>
      <c r="U152" s="230"/>
      <c r="V152" s="230"/>
      <c r="W152" s="230"/>
      <c r="X152" s="230"/>
      <c r="Y152" s="230"/>
      <c r="Z152" s="230"/>
      <c r="AA152" s="230"/>
      <c r="AB152" s="230"/>
      <c r="AC152" s="230"/>
      <c r="AD152" s="230"/>
      <c r="AE152" s="230"/>
      <c r="AF152" s="230"/>
      <c r="AG152" s="230"/>
      <c r="AH152" s="230"/>
      <c r="AI152" s="230"/>
      <c r="AJ152" s="230"/>
      <c r="AK152" s="230"/>
      <c r="AL152" s="230"/>
      <c r="AM152" s="230"/>
      <c r="AN152" s="230"/>
      <c r="AO152" s="230"/>
      <c r="AP152" s="230"/>
      <c r="AQ152" s="230"/>
      <c r="AR152" s="230"/>
      <c r="AS152" s="230"/>
      <c r="AT152" s="230"/>
      <c r="AU152" s="230"/>
      <c r="AV152" s="230"/>
      <c r="AW152" s="230"/>
      <c r="AX152" s="230"/>
      <c r="AY152" s="230"/>
      <c r="AZ152" s="230"/>
      <c r="BA152" s="230"/>
      <c r="BB152" s="230"/>
      <c r="BC152" s="230"/>
      <c r="BD152" s="230"/>
      <c r="BE152" s="230"/>
      <c r="BF152" s="230"/>
      <c r="BG152" s="230"/>
      <c r="BH152" s="230"/>
      <c r="BI152" s="230"/>
      <c r="BJ152" s="230"/>
      <c r="BK152" s="230"/>
      <c r="BL152" s="230"/>
      <c r="BM152" s="230"/>
      <c r="BN152" s="230"/>
      <c r="BO152" s="230"/>
      <c r="BP152" s="230"/>
      <c r="BQ152" s="230"/>
      <c r="BR152" s="230"/>
      <c r="BS152" s="230"/>
      <c r="BT152" s="230"/>
      <c r="BU152" s="230"/>
      <c r="BV152" s="230"/>
      <c r="BW152" s="230"/>
      <c r="BX152" s="230"/>
      <c r="BY152" s="230"/>
      <c r="BZ152" s="230"/>
      <c r="CA152" s="230"/>
      <c r="CB152" s="230"/>
      <c r="CC152" s="230"/>
      <c r="CD152" s="230"/>
      <c r="CE152" s="230"/>
      <c r="CF152" s="230"/>
      <c r="CG152" s="230"/>
      <c r="CH152" s="230"/>
      <c r="CI152" s="230"/>
      <c r="CJ152" s="230"/>
      <c r="CK152" s="230"/>
      <c r="CL152" s="230"/>
      <c r="CM152" s="230"/>
    </row>
    <row r="153" s="8" customFormat="1" ht="17.25"/>
    <row r="154" s="8" customFormat="1" ht="17.25" customHeight="1">
      <c r="A154" s="8" t="s">
        <v>70</v>
      </c>
    </row>
    <row r="155" spans="2:91" s="8" customFormat="1" ht="71.25" customHeight="1">
      <c r="B155" s="13"/>
      <c r="C155" s="13"/>
      <c r="D155" s="230" t="s">
        <v>85</v>
      </c>
      <c r="E155" s="230"/>
      <c r="F155" s="230"/>
      <c r="G155" s="230"/>
      <c r="H155" s="230"/>
      <c r="I155" s="230"/>
      <c r="J155" s="230"/>
      <c r="K155" s="230"/>
      <c r="L155" s="230"/>
      <c r="M155" s="230"/>
      <c r="N155" s="230"/>
      <c r="O155" s="230"/>
      <c r="P155" s="230"/>
      <c r="Q155" s="230"/>
      <c r="R155" s="230"/>
      <c r="S155" s="230"/>
      <c r="T155" s="230"/>
      <c r="U155" s="230"/>
      <c r="V155" s="230"/>
      <c r="W155" s="230"/>
      <c r="X155" s="230"/>
      <c r="Y155" s="230"/>
      <c r="Z155" s="230"/>
      <c r="AA155" s="230"/>
      <c r="AB155" s="230"/>
      <c r="AC155" s="230"/>
      <c r="AD155" s="230"/>
      <c r="AE155" s="230"/>
      <c r="AF155" s="230"/>
      <c r="AG155" s="230"/>
      <c r="AH155" s="230"/>
      <c r="AI155" s="230"/>
      <c r="AJ155" s="230"/>
      <c r="AK155" s="230"/>
      <c r="AL155" s="230"/>
      <c r="AM155" s="230"/>
      <c r="AN155" s="230"/>
      <c r="AO155" s="230"/>
      <c r="AP155" s="230"/>
      <c r="AQ155" s="230"/>
      <c r="AR155" s="230"/>
      <c r="AS155" s="230"/>
      <c r="AT155" s="230"/>
      <c r="AU155" s="230"/>
      <c r="AV155" s="230"/>
      <c r="AW155" s="230"/>
      <c r="AX155" s="230"/>
      <c r="AY155" s="230"/>
      <c r="AZ155" s="230"/>
      <c r="BA155" s="230"/>
      <c r="BB155" s="230"/>
      <c r="BC155" s="230"/>
      <c r="BD155" s="230"/>
      <c r="BE155" s="230"/>
      <c r="BF155" s="230"/>
      <c r="BG155" s="230"/>
      <c r="BH155" s="230"/>
      <c r="BI155" s="230"/>
      <c r="BJ155" s="230"/>
      <c r="BK155" s="230"/>
      <c r="BL155" s="230"/>
      <c r="BM155" s="230"/>
      <c r="BN155" s="230"/>
      <c r="BO155" s="230"/>
      <c r="BP155" s="230"/>
      <c r="BQ155" s="230"/>
      <c r="BR155" s="230"/>
      <c r="BS155" s="230"/>
      <c r="BT155" s="230"/>
      <c r="BU155" s="230"/>
      <c r="BV155" s="230"/>
      <c r="BW155" s="230"/>
      <c r="BX155" s="230"/>
      <c r="BY155" s="230"/>
      <c r="BZ155" s="230"/>
      <c r="CA155" s="230"/>
      <c r="CB155" s="230"/>
      <c r="CC155" s="230"/>
      <c r="CD155" s="230"/>
      <c r="CE155" s="230"/>
      <c r="CF155" s="230"/>
      <c r="CG155" s="230"/>
      <c r="CH155" s="230"/>
      <c r="CI155" s="230"/>
      <c r="CJ155" s="230"/>
      <c r="CK155" s="230"/>
      <c r="CL155" s="230"/>
      <c r="CM155" s="230"/>
    </row>
    <row r="156" s="8" customFormat="1" ht="17.25"/>
    <row r="157" s="8" customFormat="1" ht="17.25" customHeight="1">
      <c r="A157" s="8" t="s">
        <v>71</v>
      </c>
    </row>
    <row r="158" spans="2:91" s="8" customFormat="1" ht="56.25" customHeight="1">
      <c r="B158" s="13"/>
      <c r="C158" s="13"/>
      <c r="D158" s="230" t="s">
        <v>50</v>
      </c>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230"/>
      <c r="AD158" s="230"/>
      <c r="AE158" s="230"/>
      <c r="AF158" s="230"/>
      <c r="AG158" s="230"/>
      <c r="AH158" s="230"/>
      <c r="AI158" s="230"/>
      <c r="AJ158" s="230"/>
      <c r="AK158" s="230"/>
      <c r="AL158" s="230"/>
      <c r="AM158" s="230"/>
      <c r="AN158" s="230"/>
      <c r="AO158" s="230"/>
      <c r="AP158" s="230"/>
      <c r="AQ158" s="230"/>
      <c r="AR158" s="230"/>
      <c r="AS158" s="230"/>
      <c r="AT158" s="230"/>
      <c r="AU158" s="230"/>
      <c r="AV158" s="230"/>
      <c r="AW158" s="230"/>
      <c r="AX158" s="230"/>
      <c r="AY158" s="230"/>
      <c r="AZ158" s="230"/>
      <c r="BA158" s="230"/>
      <c r="BB158" s="230"/>
      <c r="BC158" s="230"/>
      <c r="BD158" s="230"/>
      <c r="BE158" s="230"/>
      <c r="BF158" s="230"/>
      <c r="BG158" s="230"/>
      <c r="BH158" s="230"/>
      <c r="BI158" s="230"/>
      <c r="BJ158" s="230"/>
      <c r="BK158" s="230"/>
      <c r="BL158" s="230"/>
      <c r="BM158" s="230"/>
      <c r="BN158" s="230"/>
      <c r="BO158" s="230"/>
      <c r="BP158" s="230"/>
      <c r="BQ158" s="230"/>
      <c r="BR158" s="230"/>
      <c r="BS158" s="230"/>
      <c r="BT158" s="230"/>
      <c r="BU158" s="230"/>
      <c r="BV158" s="230"/>
      <c r="BW158" s="230"/>
      <c r="BX158" s="230"/>
      <c r="BY158" s="230"/>
      <c r="BZ158" s="230"/>
      <c r="CA158" s="230"/>
      <c r="CB158" s="230"/>
      <c r="CC158" s="230"/>
      <c r="CD158" s="230"/>
      <c r="CE158" s="230"/>
      <c r="CF158" s="230"/>
      <c r="CG158" s="230"/>
      <c r="CH158" s="230"/>
      <c r="CI158" s="230"/>
      <c r="CJ158" s="230"/>
      <c r="CK158" s="230"/>
      <c r="CL158" s="230"/>
      <c r="CM158" s="230"/>
    </row>
    <row r="159" s="8" customFormat="1" ht="17.25"/>
    <row r="160" s="8" customFormat="1" ht="17.25" customHeight="1">
      <c r="A160" s="8" t="s">
        <v>72</v>
      </c>
    </row>
    <row r="161" spans="2:91" s="8" customFormat="1" ht="116.25" customHeight="1">
      <c r="B161" s="13"/>
      <c r="C161" s="13"/>
      <c r="D161" s="230" t="s">
        <v>51</v>
      </c>
      <c r="E161" s="230"/>
      <c r="F161" s="230"/>
      <c r="G161" s="230"/>
      <c r="H161" s="230"/>
      <c r="I161" s="230"/>
      <c r="J161" s="230"/>
      <c r="K161" s="230"/>
      <c r="L161" s="230"/>
      <c r="M161" s="230"/>
      <c r="N161" s="230"/>
      <c r="O161" s="230"/>
      <c r="P161" s="230"/>
      <c r="Q161" s="230"/>
      <c r="R161" s="230"/>
      <c r="S161" s="230"/>
      <c r="T161" s="230"/>
      <c r="U161" s="230"/>
      <c r="V161" s="230"/>
      <c r="W161" s="230"/>
      <c r="X161" s="230"/>
      <c r="Y161" s="230"/>
      <c r="Z161" s="230"/>
      <c r="AA161" s="230"/>
      <c r="AB161" s="230"/>
      <c r="AC161" s="230"/>
      <c r="AD161" s="230"/>
      <c r="AE161" s="230"/>
      <c r="AF161" s="230"/>
      <c r="AG161" s="230"/>
      <c r="AH161" s="230"/>
      <c r="AI161" s="230"/>
      <c r="AJ161" s="230"/>
      <c r="AK161" s="230"/>
      <c r="AL161" s="230"/>
      <c r="AM161" s="230"/>
      <c r="AN161" s="230"/>
      <c r="AO161" s="230"/>
      <c r="AP161" s="230"/>
      <c r="AQ161" s="230"/>
      <c r="AR161" s="230"/>
      <c r="AS161" s="230"/>
      <c r="AT161" s="230"/>
      <c r="AU161" s="230"/>
      <c r="AV161" s="230"/>
      <c r="AW161" s="230"/>
      <c r="AX161" s="230"/>
      <c r="AY161" s="230"/>
      <c r="AZ161" s="230"/>
      <c r="BA161" s="230"/>
      <c r="BB161" s="230"/>
      <c r="BC161" s="230"/>
      <c r="BD161" s="230"/>
      <c r="BE161" s="230"/>
      <c r="BF161" s="230"/>
      <c r="BG161" s="230"/>
      <c r="BH161" s="230"/>
      <c r="BI161" s="230"/>
      <c r="BJ161" s="230"/>
      <c r="BK161" s="230"/>
      <c r="BL161" s="230"/>
      <c r="BM161" s="230"/>
      <c r="BN161" s="230"/>
      <c r="BO161" s="230"/>
      <c r="BP161" s="230"/>
      <c r="BQ161" s="230"/>
      <c r="BR161" s="230"/>
      <c r="BS161" s="230"/>
      <c r="BT161" s="230"/>
      <c r="BU161" s="230"/>
      <c r="BV161" s="230"/>
      <c r="BW161" s="230"/>
      <c r="BX161" s="230"/>
      <c r="BY161" s="230"/>
      <c r="BZ161" s="230"/>
      <c r="CA161" s="230"/>
      <c r="CB161" s="230"/>
      <c r="CC161" s="230"/>
      <c r="CD161" s="230"/>
      <c r="CE161" s="230"/>
      <c r="CF161" s="230"/>
      <c r="CG161" s="230"/>
      <c r="CH161" s="230"/>
      <c r="CI161" s="230"/>
      <c r="CJ161" s="230"/>
      <c r="CK161" s="230"/>
      <c r="CL161" s="230"/>
      <c r="CM161" s="230"/>
    </row>
    <row r="162" s="8" customFormat="1" ht="17.25"/>
    <row r="163" s="8" customFormat="1" ht="17.25" customHeight="1">
      <c r="A163" s="8" t="s">
        <v>73</v>
      </c>
    </row>
    <row r="164" spans="2:91" s="8" customFormat="1" ht="83.25" customHeight="1">
      <c r="B164" s="13"/>
      <c r="C164" s="13"/>
      <c r="D164" s="230" t="s">
        <v>52</v>
      </c>
      <c r="E164" s="230"/>
      <c r="F164" s="230"/>
      <c r="G164" s="230"/>
      <c r="H164" s="230"/>
      <c r="I164" s="230"/>
      <c r="J164" s="230"/>
      <c r="K164" s="230"/>
      <c r="L164" s="230"/>
      <c r="M164" s="230"/>
      <c r="N164" s="230"/>
      <c r="O164" s="230"/>
      <c r="P164" s="230"/>
      <c r="Q164" s="230"/>
      <c r="R164" s="230"/>
      <c r="S164" s="230"/>
      <c r="T164" s="230"/>
      <c r="U164" s="230"/>
      <c r="V164" s="230"/>
      <c r="W164" s="230"/>
      <c r="X164" s="230"/>
      <c r="Y164" s="230"/>
      <c r="Z164" s="230"/>
      <c r="AA164" s="230"/>
      <c r="AB164" s="230"/>
      <c r="AC164" s="230"/>
      <c r="AD164" s="230"/>
      <c r="AE164" s="230"/>
      <c r="AF164" s="230"/>
      <c r="AG164" s="230"/>
      <c r="AH164" s="230"/>
      <c r="AI164" s="230"/>
      <c r="AJ164" s="230"/>
      <c r="AK164" s="230"/>
      <c r="AL164" s="230"/>
      <c r="AM164" s="230"/>
      <c r="AN164" s="230"/>
      <c r="AO164" s="230"/>
      <c r="AP164" s="230"/>
      <c r="AQ164" s="230"/>
      <c r="AR164" s="230"/>
      <c r="AS164" s="230"/>
      <c r="AT164" s="230"/>
      <c r="AU164" s="230"/>
      <c r="AV164" s="230"/>
      <c r="AW164" s="230"/>
      <c r="AX164" s="230"/>
      <c r="AY164" s="230"/>
      <c r="AZ164" s="230"/>
      <c r="BA164" s="230"/>
      <c r="BB164" s="230"/>
      <c r="BC164" s="230"/>
      <c r="BD164" s="230"/>
      <c r="BE164" s="230"/>
      <c r="BF164" s="230"/>
      <c r="BG164" s="230"/>
      <c r="BH164" s="230"/>
      <c r="BI164" s="230"/>
      <c r="BJ164" s="230"/>
      <c r="BK164" s="230"/>
      <c r="BL164" s="230"/>
      <c r="BM164" s="230"/>
      <c r="BN164" s="230"/>
      <c r="BO164" s="230"/>
      <c r="BP164" s="230"/>
      <c r="BQ164" s="230"/>
      <c r="BR164" s="230"/>
      <c r="BS164" s="230"/>
      <c r="BT164" s="230"/>
      <c r="BU164" s="230"/>
      <c r="BV164" s="230"/>
      <c r="BW164" s="230"/>
      <c r="BX164" s="230"/>
      <c r="BY164" s="230"/>
      <c r="BZ164" s="230"/>
      <c r="CA164" s="230"/>
      <c r="CB164" s="230"/>
      <c r="CC164" s="230"/>
      <c r="CD164" s="230"/>
      <c r="CE164" s="230"/>
      <c r="CF164" s="230"/>
      <c r="CG164" s="230"/>
      <c r="CH164" s="230"/>
      <c r="CI164" s="230"/>
      <c r="CJ164" s="230"/>
      <c r="CK164" s="230"/>
      <c r="CL164" s="230"/>
      <c r="CM164" s="230"/>
    </row>
    <row r="165" s="8" customFormat="1" ht="17.25"/>
    <row r="166" s="8" customFormat="1" ht="17.25" customHeight="1">
      <c r="A166" s="8" t="s">
        <v>74</v>
      </c>
    </row>
    <row r="167" spans="2:91" s="8" customFormat="1" ht="60" customHeight="1">
      <c r="B167" s="13"/>
      <c r="C167" s="13"/>
      <c r="D167" s="230" t="s">
        <v>53</v>
      </c>
      <c r="E167" s="230"/>
      <c r="F167" s="230"/>
      <c r="G167" s="230"/>
      <c r="H167" s="230"/>
      <c r="I167" s="230"/>
      <c r="J167" s="230"/>
      <c r="K167" s="230"/>
      <c r="L167" s="230"/>
      <c r="M167" s="230"/>
      <c r="N167" s="230"/>
      <c r="O167" s="230"/>
      <c r="P167" s="230"/>
      <c r="Q167" s="230"/>
      <c r="R167" s="230"/>
      <c r="S167" s="230"/>
      <c r="T167" s="230"/>
      <c r="U167" s="230"/>
      <c r="V167" s="230"/>
      <c r="W167" s="230"/>
      <c r="X167" s="230"/>
      <c r="Y167" s="230"/>
      <c r="Z167" s="230"/>
      <c r="AA167" s="230"/>
      <c r="AB167" s="230"/>
      <c r="AC167" s="230"/>
      <c r="AD167" s="230"/>
      <c r="AE167" s="230"/>
      <c r="AF167" s="230"/>
      <c r="AG167" s="230"/>
      <c r="AH167" s="230"/>
      <c r="AI167" s="230"/>
      <c r="AJ167" s="230"/>
      <c r="AK167" s="230"/>
      <c r="AL167" s="230"/>
      <c r="AM167" s="230"/>
      <c r="AN167" s="230"/>
      <c r="AO167" s="230"/>
      <c r="AP167" s="230"/>
      <c r="AQ167" s="230"/>
      <c r="AR167" s="230"/>
      <c r="AS167" s="230"/>
      <c r="AT167" s="230"/>
      <c r="AU167" s="230"/>
      <c r="AV167" s="230"/>
      <c r="AW167" s="230"/>
      <c r="AX167" s="230"/>
      <c r="AY167" s="230"/>
      <c r="AZ167" s="230"/>
      <c r="BA167" s="230"/>
      <c r="BB167" s="230"/>
      <c r="BC167" s="230"/>
      <c r="BD167" s="230"/>
      <c r="BE167" s="230"/>
      <c r="BF167" s="230"/>
      <c r="BG167" s="230"/>
      <c r="BH167" s="230"/>
      <c r="BI167" s="230"/>
      <c r="BJ167" s="230"/>
      <c r="BK167" s="230"/>
      <c r="BL167" s="230"/>
      <c r="BM167" s="230"/>
      <c r="BN167" s="230"/>
      <c r="BO167" s="230"/>
      <c r="BP167" s="230"/>
      <c r="BQ167" s="230"/>
      <c r="BR167" s="230"/>
      <c r="BS167" s="230"/>
      <c r="BT167" s="230"/>
      <c r="BU167" s="230"/>
      <c r="BV167" s="230"/>
      <c r="BW167" s="230"/>
      <c r="BX167" s="230"/>
      <c r="BY167" s="230"/>
      <c r="BZ167" s="230"/>
      <c r="CA167" s="230"/>
      <c r="CB167" s="230"/>
      <c r="CC167" s="230"/>
      <c r="CD167" s="230"/>
      <c r="CE167" s="230"/>
      <c r="CF167" s="230"/>
      <c r="CG167" s="230"/>
      <c r="CH167" s="230"/>
      <c r="CI167" s="230"/>
      <c r="CJ167" s="230"/>
      <c r="CK167" s="230"/>
      <c r="CL167" s="230"/>
      <c r="CM167" s="230"/>
    </row>
    <row r="168" s="8" customFormat="1" ht="17.25"/>
    <row r="169" spans="4:91" s="8" customFormat="1" ht="35.25" customHeight="1">
      <c r="D169" s="230" t="s">
        <v>54</v>
      </c>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230"/>
      <c r="AD169" s="230"/>
      <c r="AE169" s="230"/>
      <c r="AF169" s="230"/>
      <c r="AG169" s="230"/>
      <c r="AH169" s="230"/>
      <c r="AI169" s="230"/>
      <c r="AJ169" s="230"/>
      <c r="AK169" s="230"/>
      <c r="AL169" s="230"/>
      <c r="AM169" s="230"/>
      <c r="AN169" s="230"/>
      <c r="AO169" s="230"/>
      <c r="AP169" s="230"/>
      <c r="AQ169" s="230"/>
      <c r="AR169" s="230"/>
      <c r="AS169" s="230"/>
      <c r="AT169" s="230"/>
      <c r="AU169" s="230"/>
      <c r="AV169" s="230"/>
      <c r="AW169" s="230"/>
      <c r="AX169" s="230"/>
      <c r="AY169" s="230"/>
      <c r="AZ169" s="230"/>
      <c r="BA169" s="230"/>
      <c r="BB169" s="230"/>
      <c r="BC169" s="230"/>
      <c r="BD169" s="230"/>
      <c r="BE169" s="230"/>
      <c r="BF169" s="230"/>
      <c r="BG169" s="230"/>
      <c r="BH169" s="230"/>
      <c r="BI169" s="230"/>
      <c r="BJ169" s="230"/>
      <c r="BK169" s="230"/>
      <c r="BL169" s="230"/>
      <c r="BM169" s="230"/>
      <c r="BN169" s="230"/>
      <c r="BO169" s="230"/>
      <c r="BP169" s="230"/>
      <c r="BQ169" s="230"/>
      <c r="BR169" s="230"/>
      <c r="BS169" s="230"/>
      <c r="BT169" s="230"/>
      <c r="BU169" s="230"/>
      <c r="BV169" s="230"/>
      <c r="BW169" s="230"/>
      <c r="BX169" s="230"/>
      <c r="BY169" s="230"/>
      <c r="BZ169" s="230"/>
      <c r="CA169" s="230"/>
      <c r="CB169" s="230"/>
      <c r="CC169" s="230"/>
      <c r="CD169" s="230"/>
      <c r="CE169" s="230"/>
      <c r="CF169" s="230"/>
      <c r="CG169" s="230"/>
      <c r="CH169" s="230"/>
      <c r="CI169" s="230"/>
      <c r="CJ169" s="230"/>
      <c r="CK169" s="230"/>
      <c r="CL169" s="230"/>
      <c r="CM169" s="230"/>
    </row>
    <row r="170" s="8" customFormat="1" ht="17.25" customHeight="1"/>
    <row r="172" ht="17.25" customHeight="1">
      <c r="K172" s="1" t="s">
        <v>82</v>
      </c>
    </row>
  </sheetData>
  <mergeCells count="548">
    <mergeCell ref="CA83:CM83"/>
    <mergeCell ref="CA84:CM84"/>
    <mergeCell ref="CA85:CM85"/>
    <mergeCell ref="A87:Z87"/>
    <mergeCell ref="AA87:AM87"/>
    <mergeCell ref="AN87:AZ87"/>
    <mergeCell ref="BA87:BM87"/>
    <mergeCell ref="BN87:BZ87"/>
    <mergeCell ref="CA87:CM87"/>
    <mergeCell ref="BA83:BM83"/>
    <mergeCell ref="BA84:BM84"/>
    <mergeCell ref="BA85:BM85"/>
    <mergeCell ref="BN83:BZ83"/>
    <mergeCell ref="BN84:BZ84"/>
    <mergeCell ref="BN85:BZ85"/>
    <mergeCell ref="A85:Z85"/>
    <mergeCell ref="AA83:AM83"/>
    <mergeCell ref="AA84:AM84"/>
    <mergeCell ref="AA85:AM85"/>
    <mergeCell ref="AN83:AZ83"/>
    <mergeCell ref="AN84:AZ84"/>
    <mergeCell ref="AN85:AZ85"/>
    <mergeCell ref="D152:CM152"/>
    <mergeCell ref="D155:CM155"/>
    <mergeCell ref="D158:CM158"/>
    <mergeCell ref="D161:CM161"/>
    <mergeCell ref="BA122:BM122"/>
    <mergeCell ref="BN122:BZ122"/>
    <mergeCell ref="CA122:CM122"/>
    <mergeCell ref="AA120:AM120"/>
    <mergeCell ref="D167:CM167"/>
    <mergeCell ref="D169:CM169"/>
    <mergeCell ref="BA90:BM90"/>
    <mergeCell ref="BN90:BZ90"/>
    <mergeCell ref="CA90:CM90"/>
    <mergeCell ref="AA90:AM90"/>
    <mergeCell ref="AN90:AZ90"/>
    <mergeCell ref="AA122:AM122"/>
    <mergeCell ref="AN122:AZ122"/>
    <mergeCell ref="AA121:AM121"/>
    <mergeCell ref="AN121:AZ121"/>
    <mergeCell ref="BA121:BM121"/>
    <mergeCell ref="BN121:BZ121"/>
    <mergeCell ref="CA121:CM121"/>
    <mergeCell ref="D164:CM164"/>
    <mergeCell ref="AN118:AZ118"/>
    <mergeCell ref="BA118:BM118"/>
    <mergeCell ref="AN120:AZ120"/>
    <mergeCell ref="BA120:BM120"/>
    <mergeCell ref="BN120:BZ120"/>
    <mergeCell ref="CA120:CM120"/>
    <mergeCell ref="AA116:AM116"/>
    <mergeCell ref="AN116:AZ116"/>
    <mergeCell ref="BN118:BZ118"/>
    <mergeCell ref="CA118:CM118"/>
    <mergeCell ref="AA119:AM119"/>
    <mergeCell ref="AN119:AZ119"/>
    <mergeCell ref="BA119:BM119"/>
    <mergeCell ref="BN119:BZ119"/>
    <mergeCell ref="CA119:CM119"/>
    <mergeCell ref="AA118:AM118"/>
    <mergeCell ref="BA114:BM114"/>
    <mergeCell ref="BN114:BZ114"/>
    <mergeCell ref="BN116:BZ116"/>
    <mergeCell ref="CA116:CM116"/>
    <mergeCell ref="AA117:AM117"/>
    <mergeCell ref="AN117:AZ117"/>
    <mergeCell ref="BA117:BM117"/>
    <mergeCell ref="BN117:BZ117"/>
    <mergeCell ref="CA117:CM117"/>
    <mergeCell ref="BA116:BM116"/>
    <mergeCell ref="AN109:AZ109"/>
    <mergeCell ref="BA109:BM109"/>
    <mergeCell ref="CA114:CM114"/>
    <mergeCell ref="AA115:AM115"/>
    <mergeCell ref="AN115:AZ115"/>
    <mergeCell ref="BA115:BM115"/>
    <mergeCell ref="BN115:BZ115"/>
    <mergeCell ref="CA115:CM115"/>
    <mergeCell ref="AA114:AM114"/>
    <mergeCell ref="AN114:AZ114"/>
    <mergeCell ref="CA111:CM111"/>
    <mergeCell ref="AA112:AM113"/>
    <mergeCell ref="AN112:AZ113"/>
    <mergeCell ref="BA112:BM113"/>
    <mergeCell ref="BN112:BZ113"/>
    <mergeCell ref="CA112:CM113"/>
    <mergeCell ref="AA111:AM111"/>
    <mergeCell ref="AN111:AZ111"/>
    <mergeCell ref="BA111:BM111"/>
    <mergeCell ref="BN111:BZ111"/>
    <mergeCell ref="AN106:AZ107"/>
    <mergeCell ref="BA106:BM107"/>
    <mergeCell ref="BN109:BZ109"/>
    <mergeCell ref="CA109:CM109"/>
    <mergeCell ref="AA110:AM110"/>
    <mergeCell ref="AN110:AZ110"/>
    <mergeCell ref="BA110:BM110"/>
    <mergeCell ref="BN110:BZ110"/>
    <mergeCell ref="CA110:CM110"/>
    <mergeCell ref="AA109:AM109"/>
    <mergeCell ref="AN104:AZ104"/>
    <mergeCell ref="BA104:BM104"/>
    <mergeCell ref="BN106:BZ107"/>
    <mergeCell ref="CA106:CM107"/>
    <mergeCell ref="AA108:AM108"/>
    <mergeCell ref="AN108:AZ108"/>
    <mergeCell ref="BA108:BM108"/>
    <mergeCell ref="BN108:BZ108"/>
    <mergeCell ref="CA108:CM108"/>
    <mergeCell ref="AA106:AM107"/>
    <mergeCell ref="AA101:AM102"/>
    <mergeCell ref="AN101:AZ102"/>
    <mergeCell ref="BA101:BM102"/>
    <mergeCell ref="BN104:BZ104"/>
    <mergeCell ref="CA104:CM104"/>
    <mergeCell ref="AA105:AM105"/>
    <mergeCell ref="AN105:AZ105"/>
    <mergeCell ref="BA105:BM105"/>
    <mergeCell ref="BN105:BZ105"/>
    <mergeCell ref="CA105:CM105"/>
    <mergeCell ref="BA100:BM100"/>
    <mergeCell ref="BN100:BZ100"/>
    <mergeCell ref="CA100:CM100"/>
    <mergeCell ref="BN101:BZ102"/>
    <mergeCell ref="CA101:CM102"/>
    <mergeCell ref="AA103:AM103"/>
    <mergeCell ref="AN103:AZ103"/>
    <mergeCell ref="BA103:BM103"/>
    <mergeCell ref="BN103:BZ103"/>
    <mergeCell ref="CA103:CM103"/>
    <mergeCell ref="BN95:BZ95"/>
    <mergeCell ref="CA95:CM95"/>
    <mergeCell ref="AA99:AZ99"/>
    <mergeCell ref="BA99:BM99"/>
    <mergeCell ref="BN99:CM99"/>
    <mergeCell ref="BA95:BM95"/>
    <mergeCell ref="AA95:AM95"/>
    <mergeCell ref="AA92:AM92"/>
    <mergeCell ref="AN92:AZ92"/>
    <mergeCell ref="BA92:BM92"/>
    <mergeCell ref="BA94:BM94"/>
    <mergeCell ref="AN93:AZ93"/>
    <mergeCell ref="BA93:BM93"/>
    <mergeCell ref="BN94:BZ94"/>
    <mergeCell ref="CA94:CM94"/>
    <mergeCell ref="AA94:AM94"/>
    <mergeCell ref="AN94:AZ94"/>
    <mergeCell ref="AA89:AM89"/>
    <mergeCell ref="AN89:AZ89"/>
    <mergeCell ref="BA89:BM89"/>
    <mergeCell ref="BN92:BZ92"/>
    <mergeCell ref="CA92:CM92"/>
    <mergeCell ref="AA93:AM93"/>
    <mergeCell ref="BN93:BZ93"/>
    <mergeCell ref="CA93:CM93"/>
    <mergeCell ref="AN91:AZ91"/>
    <mergeCell ref="BA91:BM91"/>
    <mergeCell ref="BN91:BZ91"/>
    <mergeCell ref="CA91:CM91"/>
    <mergeCell ref="BN89:BZ89"/>
    <mergeCell ref="CA89:CM89"/>
    <mergeCell ref="BN86:BZ86"/>
    <mergeCell ref="CA86:CM86"/>
    <mergeCell ref="AA88:AM88"/>
    <mergeCell ref="AN88:AZ88"/>
    <mergeCell ref="BA88:BM88"/>
    <mergeCell ref="BN88:BZ88"/>
    <mergeCell ref="CA88:CM88"/>
    <mergeCell ref="BA86:BM86"/>
    <mergeCell ref="BN81:BZ81"/>
    <mergeCell ref="CA81:CM81"/>
    <mergeCell ref="AA82:AM82"/>
    <mergeCell ref="AN82:AZ82"/>
    <mergeCell ref="BA82:BM82"/>
    <mergeCell ref="BN82:BZ82"/>
    <mergeCell ref="CA82:CM82"/>
    <mergeCell ref="AA81:AM81"/>
    <mergeCell ref="AN81:AZ81"/>
    <mergeCell ref="BN79:BZ79"/>
    <mergeCell ref="CA79:CM79"/>
    <mergeCell ref="AA80:AM80"/>
    <mergeCell ref="AN80:AZ80"/>
    <mergeCell ref="BA80:BM80"/>
    <mergeCell ref="BN80:BZ80"/>
    <mergeCell ref="CA80:CM80"/>
    <mergeCell ref="AA79:AM79"/>
    <mergeCell ref="AN79:AZ79"/>
    <mergeCell ref="CA77:CM77"/>
    <mergeCell ref="AA78:AM78"/>
    <mergeCell ref="AN78:AZ78"/>
    <mergeCell ref="BA78:BM78"/>
    <mergeCell ref="BN78:BZ78"/>
    <mergeCell ref="CA78:CM78"/>
    <mergeCell ref="AA77:AM77"/>
    <mergeCell ref="AN77:AZ77"/>
    <mergeCell ref="BA77:BM77"/>
    <mergeCell ref="BN77:BZ77"/>
    <mergeCell ref="BN74:BZ74"/>
    <mergeCell ref="CA74:CM74"/>
    <mergeCell ref="AA75:AM76"/>
    <mergeCell ref="AN75:AZ76"/>
    <mergeCell ref="BA75:BM76"/>
    <mergeCell ref="BN75:BZ76"/>
    <mergeCell ref="CA75:CM76"/>
    <mergeCell ref="AA74:AM74"/>
    <mergeCell ref="AN74:AZ74"/>
    <mergeCell ref="BA74:BM74"/>
    <mergeCell ref="BN72:BZ72"/>
    <mergeCell ref="CA72:CM72"/>
    <mergeCell ref="AA73:AM73"/>
    <mergeCell ref="AN73:AZ73"/>
    <mergeCell ref="BA73:BM73"/>
    <mergeCell ref="BN73:BZ73"/>
    <mergeCell ref="CA73:CM73"/>
    <mergeCell ref="AA72:AM72"/>
    <mergeCell ref="AN72:AZ72"/>
    <mergeCell ref="BA72:BM72"/>
    <mergeCell ref="BN69:BZ70"/>
    <mergeCell ref="CA69:CM70"/>
    <mergeCell ref="AA71:AM71"/>
    <mergeCell ref="AN71:AZ71"/>
    <mergeCell ref="BA71:BM71"/>
    <mergeCell ref="BN71:BZ71"/>
    <mergeCell ref="CA71:CM71"/>
    <mergeCell ref="AA69:AM70"/>
    <mergeCell ref="AN69:AZ70"/>
    <mergeCell ref="BA69:BM70"/>
    <mergeCell ref="BN67:BZ67"/>
    <mergeCell ref="CA67:CM67"/>
    <mergeCell ref="AA68:AM68"/>
    <mergeCell ref="AN68:AZ68"/>
    <mergeCell ref="BA68:BM68"/>
    <mergeCell ref="BN68:BZ68"/>
    <mergeCell ref="CA68:CM68"/>
    <mergeCell ref="AA67:AM67"/>
    <mergeCell ref="AN67:AZ67"/>
    <mergeCell ref="BA67:BM67"/>
    <mergeCell ref="BN65:BZ65"/>
    <mergeCell ref="CA65:CM65"/>
    <mergeCell ref="AA66:AM66"/>
    <mergeCell ref="AN66:AZ66"/>
    <mergeCell ref="BA66:BM66"/>
    <mergeCell ref="BN66:BZ66"/>
    <mergeCell ref="CA66:CM66"/>
    <mergeCell ref="AA65:AM65"/>
    <mergeCell ref="AN65:AZ65"/>
    <mergeCell ref="CA62:CM62"/>
    <mergeCell ref="AA63:AM64"/>
    <mergeCell ref="AN63:AZ64"/>
    <mergeCell ref="BA63:BM64"/>
    <mergeCell ref="BN63:BZ64"/>
    <mergeCell ref="CA63:CM64"/>
    <mergeCell ref="BA62:BM62"/>
    <mergeCell ref="BN62:BZ62"/>
    <mergeCell ref="AA62:AM62"/>
    <mergeCell ref="AN62:AZ62"/>
    <mergeCell ref="A10:CM12"/>
    <mergeCell ref="BU127:CL127"/>
    <mergeCell ref="AK127:BT127"/>
    <mergeCell ref="A127:AJ128"/>
    <mergeCell ref="BN61:CM61"/>
    <mergeCell ref="A117:Z117"/>
    <mergeCell ref="A116:Z116"/>
    <mergeCell ref="A115:Z115"/>
    <mergeCell ref="A118:Z118"/>
    <mergeCell ref="A122:Z122"/>
    <mergeCell ref="A120:Z120"/>
    <mergeCell ref="A121:Z121"/>
    <mergeCell ref="A119:Z119"/>
    <mergeCell ref="A109:Z109"/>
    <mergeCell ref="A108:Z108"/>
    <mergeCell ref="A105:Z105"/>
    <mergeCell ref="A106:Z106"/>
    <mergeCell ref="A107:Z107"/>
    <mergeCell ref="A114:Z114"/>
    <mergeCell ref="A111:Z111"/>
    <mergeCell ref="A112:Z112"/>
    <mergeCell ref="A113:Z113"/>
    <mergeCell ref="A110:Z110"/>
    <mergeCell ref="AN95:AZ95"/>
    <mergeCell ref="A93:Z93"/>
    <mergeCell ref="A94:Z94"/>
    <mergeCell ref="A104:Z104"/>
    <mergeCell ref="AA104:AM104"/>
    <mergeCell ref="A103:Z103"/>
    <mergeCell ref="A101:Z101"/>
    <mergeCell ref="A102:Z102"/>
    <mergeCell ref="AA100:AM100"/>
    <mergeCell ref="AN100:AZ100"/>
    <mergeCell ref="A91:Z91"/>
    <mergeCell ref="A92:Z92"/>
    <mergeCell ref="A89:Z89"/>
    <mergeCell ref="A90:Z90"/>
    <mergeCell ref="A95:Z95"/>
    <mergeCell ref="A99:Z100"/>
    <mergeCell ref="AA91:AM91"/>
    <mergeCell ref="A82:Z82"/>
    <mergeCell ref="A81:Z81"/>
    <mergeCell ref="BA81:BM81"/>
    <mergeCell ref="A80:Z80"/>
    <mergeCell ref="A88:Z88"/>
    <mergeCell ref="A86:Z86"/>
    <mergeCell ref="AA86:AM86"/>
    <mergeCell ref="AN86:AZ86"/>
    <mergeCell ref="A83:Z83"/>
    <mergeCell ref="A84:Z84"/>
    <mergeCell ref="A75:Z75"/>
    <mergeCell ref="A76:Z76"/>
    <mergeCell ref="A73:Z73"/>
    <mergeCell ref="A72:Z72"/>
    <mergeCell ref="A79:Z79"/>
    <mergeCell ref="BA79:BM79"/>
    <mergeCell ref="A78:Z78"/>
    <mergeCell ref="A77:Z77"/>
    <mergeCell ref="A71:Z71"/>
    <mergeCell ref="A68:Z68"/>
    <mergeCell ref="A69:Z69"/>
    <mergeCell ref="A70:Z70"/>
    <mergeCell ref="A67:Z67"/>
    <mergeCell ref="A74:Z74"/>
    <mergeCell ref="A66:Z66"/>
    <mergeCell ref="A65:Z65"/>
    <mergeCell ref="BA65:BM65"/>
    <mergeCell ref="A61:Z62"/>
    <mergeCell ref="A63:Z63"/>
    <mergeCell ref="A64:Z64"/>
    <mergeCell ref="AA61:AZ61"/>
    <mergeCell ref="BA61:BM61"/>
    <mergeCell ref="AK128:BB128"/>
    <mergeCell ref="BC128:BT128"/>
    <mergeCell ref="BU128:CL128"/>
    <mergeCell ref="A129:AJ129"/>
    <mergeCell ref="AK129:BB129"/>
    <mergeCell ref="BC129:BT129"/>
    <mergeCell ref="BU129:CL129"/>
    <mergeCell ref="A130:AJ130"/>
    <mergeCell ref="AK130:BB130"/>
    <mergeCell ref="BC130:BT130"/>
    <mergeCell ref="BU130:CL130"/>
    <mergeCell ref="A131:AJ131"/>
    <mergeCell ref="AK131:BB131"/>
    <mergeCell ref="BC131:BT131"/>
    <mergeCell ref="BU131:CL131"/>
    <mergeCell ref="A132:AJ132"/>
    <mergeCell ref="AK132:BB132"/>
    <mergeCell ref="BC132:BT132"/>
    <mergeCell ref="BU132:CL132"/>
    <mergeCell ref="A133:AJ133"/>
    <mergeCell ref="AK133:BB133"/>
    <mergeCell ref="BC133:BT133"/>
    <mergeCell ref="BU133:CL133"/>
    <mergeCell ref="A134:AJ134"/>
    <mergeCell ref="AK134:BB134"/>
    <mergeCell ref="BC134:BT134"/>
    <mergeCell ref="BU134:CL134"/>
    <mergeCell ref="A135:AJ135"/>
    <mergeCell ref="AK135:BB135"/>
    <mergeCell ref="BC135:BT135"/>
    <mergeCell ref="BU135:CL135"/>
    <mergeCell ref="A136:AJ136"/>
    <mergeCell ref="AK136:BB136"/>
    <mergeCell ref="BC136:BT136"/>
    <mergeCell ref="BU136:CL136"/>
    <mergeCell ref="A137:AJ137"/>
    <mergeCell ref="AK137:BB137"/>
    <mergeCell ref="BC137:BT137"/>
    <mergeCell ref="BU137:CL137"/>
    <mergeCell ref="A138:AJ138"/>
    <mergeCell ref="AK138:BB138"/>
    <mergeCell ref="BC138:BT138"/>
    <mergeCell ref="BU138:CL138"/>
    <mergeCell ref="A139:AJ139"/>
    <mergeCell ref="AK139:BB139"/>
    <mergeCell ref="BC139:BT139"/>
    <mergeCell ref="BU139:CL139"/>
    <mergeCell ref="A140:AJ140"/>
    <mergeCell ref="AK140:BB140"/>
    <mergeCell ref="BC140:BT140"/>
    <mergeCell ref="BU140:CL140"/>
    <mergeCell ref="A141:AJ141"/>
    <mergeCell ref="AK141:BB141"/>
    <mergeCell ref="BC141:BT141"/>
    <mergeCell ref="BU141:CL141"/>
    <mergeCell ref="BC145:BT145"/>
    <mergeCell ref="BU145:CL145"/>
    <mergeCell ref="A142:AJ142"/>
    <mergeCell ref="AK142:BB142"/>
    <mergeCell ref="BC142:BT142"/>
    <mergeCell ref="BU142:CL142"/>
    <mergeCell ref="A143:AJ143"/>
    <mergeCell ref="AK143:BB143"/>
    <mergeCell ref="BC143:BT143"/>
    <mergeCell ref="BU143:CL143"/>
    <mergeCell ref="A146:AJ146"/>
    <mergeCell ref="AK146:BB146"/>
    <mergeCell ref="BC146:BT146"/>
    <mergeCell ref="BU146:CL146"/>
    <mergeCell ref="A144:AJ144"/>
    <mergeCell ref="AK144:BB144"/>
    <mergeCell ref="BC144:BT144"/>
    <mergeCell ref="BU144:CL144"/>
    <mergeCell ref="A145:AJ145"/>
    <mergeCell ref="AK145:BB145"/>
    <mergeCell ref="CT65:DE65"/>
    <mergeCell ref="CT66:DE66"/>
    <mergeCell ref="CT67:DE67"/>
    <mergeCell ref="CT68:DE68"/>
    <mergeCell ref="CT63:DE64"/>
    <mergeCell ref="CT132:DE132"/>
    <mergeCell ref="CT71:DE71"/>
    <mergeCell ref="CT72:DE72"/>
    <mergeCell ref="CT73:DE73"/>
    <mergeCell ref="CT74:DE74"/>
    <mergeCell ref="CT130:DE130"/>
    <mergeCell ref="CT131:DE131"/>
    <mergeCell ref="CT77:DE77"/>
    <mergeCell ref="CT78:DE78"/>
    <mergeCell ref="CT79:DE79"/>
    <mergeCell ref="CT80:DE80"/>
    <mergeCell ref="CT128:DE128"/>
    <mergeCell ref="CT129:DE129"/>
    <mergeCell ref="CT81:DE81"/>
    <mergeCell ref="CT82:DE82"/>
    <mergeCell ref="CT83:DE83"/>
    <mergeCell ref="CT84:DE84"/>
    <mergeCell ref="CT85:DE85"/>
    <mergeCell ref="CT86:DE86"/>
    <mergeCell ref="CT87:DE87"/>
    <mergeCell ref="CT88:DE88"/>
    <mergeCell ref="CT89:DE89"/>
    <mergeCell ref="CT90:DE90"/>
    <mergeCell ref="CT91:DE91"/>
    <mergeCell ref="CT92:DE92"/>
    <mergeCell ref="CT93:DE93"/>
    <mergeCell ref="CT94:DE94"/>
    <mergeCell ref="CT95:DE95"/>
    <mergeCell ref="CT96:DE96"/>
    <mergeCell ref="CT97:DE97"/>
    <mergeCell ref="CT98:DE98"/>
    <mergeCell ref="CT99:DE99"/>
    <mergeCell ref="CT100:DE100"/>
    <mergeCell ref="CT101:DE101"/>
    <mergeCell ref="CT102:DE102"/>
    <mergeCell ref="CT103:DE103"/>
    <mergeCell ref="CT104:DE104"/>
    <mergeCell ref="CT114:DE114"/>
    <mergeCell ref="CT115:DE115"/>
    <mergeCell ref="CT116:DE116"/>
    <mergeCell ref="CT105:DE105"/>
    <mergeCell ref="CT106:DE106"/>
    <mergeCell ref="CT107:DE107"/>
    <mergeCell ref="CT108:DE108"/>
    <mergeCell ref="CT109:DE109"/>
    <mergeCell ref="CT110:DE110"/>
    <mergeCell ref="CT117:DE117"/>
    <mergeCell ref="CT118:DE118"/>
    <mergeCell ref="CT119:DE119"/>
    <mergeCell ref="CT120:DE120"/>
    <mergeCell ref="CT121:DE121"/>
    <mergeCell ref="CT69:DE70"/>
    <mergeCell ref="CT75:DE76"/>
    <mergeCell ref="CT111:DE111"/>
    <mergeCell ref="CT112:DE112"/>
    <mergeCell ref="CT113:DE113"/>
    <mergeCell ref="CT122:DE122"/>
    <mergeCell ref="CT123:DE123"/>
    <mergeCell ref="CT124:DE124"/>
    <mergeCell ref="CT125:DE125"/>
    <mergeCell ref="CT126:DE126"/>
    <mergeCell ref="CT127:DE127"/>
    <mergeCell ref="CT133:DE133"/>
    <mergeCell ref="CT134:DE134"/>
    <mergeCell ref="CT135:DE135"/>
    <mergeCell ref="CT136:DE136"/>
    <mergeCell ref="CT137:DE137"/>
    <mergeCell ref="CT138:DE138"/>
    <mergeCell ref="CT145:DE145"/>
    <mergeCell ref="CT139:DE139"/>
    <mergeCell ref="CT140:DE140"/>
    <mergeCell ref="CT141:DE141"/>
    <mergeCell ref="CT142:DE142"/>
    <mergeCell ref="CT143:DE143"/>
    <mergeCell ref="CT144:DE144"/>
    <mergeCell ref="DF63:DQ64"/>
    <mergeCell ref="DF65:DQ65"/>
    <mergeCell ref="DF86:DQ86"/>
    <mergeCell ref="DR86:EC86"/>
    <mergeCell ref="DF80:DQ80"/>
    <mergeCell ref="DF81:DQ81"/>
    <mergeCell ref="DF82:DQ82"/>
    <mergeCell ref="DF83:DQ83"/>
    <mergeCell ref="DF84:DQ84"/>
    <mergeCell ref="DF85:DQ85"/>
    <mergeCell ref="ED86:EO86"/>
    <mergeCell ref="DF66:DQ66"/>
    <mergeCell ref="DF67:DQ67"/>
    <mergeCell ref="DF69:DQ70"/>
    <mergeCell ref="DF72:DQ72"/>
    <mergeCell ref="DF73:DQ73"/>
    <mergeCell ref="DF75:DQ76"/>
    <mergeCell ref="DF77:DQ77"/>
    <mergeCell ref="DF78:DQ78"/>
    <mergeCell ref="DF79:DQ79"/>
    <mergeCell ref="DF87:DQ87"/>
    <mergeCell ref="DF88:DQ88"/>
    <mergeCell ref="DF90:DQ90"/>
    <mergeCell ref="DF101:DQ101"/>
    <mergeCell ref="DR101:EC101"/>
    <mergeCell ref="DF102:DQ102"/>
    <mergeCell ref="DF103:DQ103"/>
    <mergeCell ref="DF104:DQ104"/>
    <mergeCell ref="DF105:DQ105"/>
    <mergeCell ref="DF106:DQ106"/>
    <mergeCell ref="DF107:DQ107"/>
    <mergeCell ref="DF108:DQ108"/>
    <mergeCell ref="DF109:DQ109"/>
    <mergeCell ref="DF110:DQ110"/>
    <mergeCell ref="DF111:DQ111"/>
    <mergeCell ref="DF112:DQ112"/>
    <mergeCell ref="DF113:DQ113"/>
    <mergeCell ref="DF114:DQ114"/>
    <mergeCell ref="DF115:DQ115"/>
    <mergeCell ref="DF116:DQ116"/>
    <mergeCell ref="DF117:DQ117"/>
    <mergeCell ref="DF118:DQ118"/>
    <mergeCell ref="DF119:DQ119"/>
    <mergeCell ref="DF120:DQ120"/>
    <mergeCell ref="DF121:DQ121"/>
    <mergeCell ref="DF122:DQ122"/>
    <mergeCell ref="DR102:EC102"/>
    <mergeCell ref="DR103:EC103"/>
    <mergeCell ref="DR104:EC104"/>
    <mergeCell ref="DR105:EC105"/>
    <mergeCell ref="DR106:EC106"/>
    <mergeCell ref="DR107:EC107"/>
    <mergeCell ref="DR108:EC108"/>
    <mergeCell ref="DR109:EC109"/>
    <mergeCell ref="DR116:EC116"/>
    <mergeCell ref="DR117:EC117"/>
    <mergeCell ref="DR118:EC118"/>
    <mergeCell ref="DR119:EC119"/>
    <mergeCell ref="DR110:EC110"/>
    <mergeCell ref="DR111:EC111"/>
    <mergeCell ref="DR112:EC112"/>
    <mergeCell ref="DR113:EC113"/>
    <mergeCell ref="DR114:EC114"/>
    <mergeCell ref="DR115:EC115"/>
  </mergeCells>
  <printOptions/>
  <pageMargins left="0.7874015748031497" right="0.7874015748031497" top="0.984251968503937" bottom="0.984251968503937" header="0.3937007874015748" footer="0.3937007874015748"/>
  <pageSetup horizontalDpi="600" verticalDpi="600" orientation="portrait" paperSize="9" scale="68" r:id="rId1"/>
  <headerFooter differentOddEven="1" alignWithMargins="0">
    <oddHeader>&amp;R&amp;P+70　消費者物価・市民所得</oddHeader>
    <evenHeader>&amp;L&amp;P+70　消費者物価・市民所得</evenHeader>
  </headerFooter>
  <rowBreaks count="3" manualBreakCount="3">
    <brk id="59" max="90" man="1"/>
    <brk id="125" max="255" man="1"/>
    <brk id="169" max="9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2024-03-15T05:03:26Z</cp:lastPrinted>
  <dcterms:created xsi:type="dcterms:W3CDTF">1997-01-08T22:48:59Z</dcterms:created>
  <dcterms:modified xsi:type="dcterms:W3CDTF">2024-03-15T05:04:08Z</dcterms:modified>
  <cp:category/>
  <cp:version/>
  <cp:contentType/>
  <cp:contentStatus/>
</cp:coreProperties>
</file>