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0.31.24.31\財政係\財政係\〇決算担当業務\80　国・県等関係\R8\20260819_【県市町村課：9・7〆】令和６年度財政状況資料集の作成について（２回目）\06_県確認事項\"/>
    </mc:Choice>
  </mc:AlternateContent>
  <xr:revisionPtr revIDLastSave="0" documentId="13_ncr:1_{2A88A339-CEFF-41A1-B89E-02F93FF34D88}" xr6:coauthVersionLast="47" xr6:coauthVersionMax="47" xr10:uidLastSave="{00000000-0000-0000-0000-000000000000}"/>
  <bookViews>
    <workbookView xWindow="-57720" yWindow="78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O37" i="10"/>
  <c r="AM37" i="10"/>
  <c r="U37" i="10"/>
  <c r="E37" i="10"/>
  <c r="C37" i="10"/>
  <c r="DG36" i="10"/>
  <c r="CQ36" i="10"/>
  <c r="CO36" i="10"/>
  <c r="BY36" i="10"/>
  <c r="BW36" i="10"/>
  <c r="BE36" i="10"/>
  <c r="AO36" i="10"/>
  <c r="AM36" i="10"/>
  <c r="W36" i="10"/>
  <c r="U36" i="10"/>
  <c r="E36" i="10"/>
  <c r="C36" i="10"/>
  <c r="DG35" i="10"/>
  <c r="CQ35" i="10"/>
  <c r="CO35" i="10"/>
  <c r="BY35" i="10"/>
  <c r="BW35" i="10"/>
  <c r="BE35" i="10"/>
  <c r="AO35" i="10"/>
  <c r="AM35" i="10"/>
  <c r="W35" i="10"/>
  <c r="U35" i="10"/>
  <c r="E35" i="10"/>
  <c r="C35" i="10"/>
  <c r="DG34" i="10"/>
  <c r="CQ34" i="10"/>
  <c r="CO34" i="10"/>
  <c r="BY34" i="10"/>
  <c r="BW34" i="10"/>
  <c r="BG34" i="10"/>
  <c r="BE34" i="10"/>
  <c r="AO34" i="10"/>
  <c r="AM34" i="10"/>
  <c r="W34" i="10"/>
  <c r="U34" i="10"/>
  <c r="E34" i="10"/>
  <c r="C34" i="10"/>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<sst xmlns="http://schemas.openxmlformats.org/spreadsheetml/2006/main" count="1127" uniqueCount="576">
  <si>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</si>
  <si>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</si>
  <si>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</si>
  <si>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</si>
  <si>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</si>
  <si>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</si>
  <si>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</si>
  <si>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</si>
  <si>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</si>
  <si>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</si>
  <si>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</si>
  <si>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</si>
  <si>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</si>
  <si>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</si>
  <si>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</si>
  <si>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</si>
  <si>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</si>
  <si>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</si>
  <si>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</si>
  <si>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</si>
  <si>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</si>
  <si>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</si>
  <si>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</si>
  <si>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</si>
  <si>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</si>
  <si>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</si>
  <si>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</si>
  <si>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</si>
  <si>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</si>
  <si>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</si>
  <si>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</si>
  <si>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</si>
  <si>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</si>
  <si>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</si>
  <si>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</si>
  <si>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</si>
  <si>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</si>
  <si>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</si>
  <si>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</si>
  <si>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</si>
  <si>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</si>
  <si>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</si>
  <si>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</si>
  <si>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</si>
  <si>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</si>
  <si>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</si>
  <si>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</si>
  <si>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</si>
  <si>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</si>
  <si>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</si>
  <si>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</si>
  <si>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</si>
  <si>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</si>
  <si>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</si>
  <si>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</si>
  <si>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</si>
  <si>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</si>
  <si>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</si>
  <si>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</si>
  <si>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</si>
  <si>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</si>
  <si>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</si>
  <si>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</si>
  <si>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</si>
  <si>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</si>
  <si>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</si>
  <si>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</si>
  <si>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</si>
  <si>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</si>
  <si>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</si>
  <si>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</si>
  <si>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</si>
  <si>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</si>
  <si>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</si>
  <si>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</si>
  <si>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</si>
  <si>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</si>
  <si>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</si>
  <si>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</si>
  <si>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</si>
  <si>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</si>
  <si>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</si>
  <si>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</si>
  <si>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</si>
  <si>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</si>
  <si>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</si>
  <si>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</si>
  <si>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</si>
  <si>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</si>
  <si>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</si>
  <si>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</si>
  <si>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</si>
  <si>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</si>
  <si>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</si>
  <si>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能代市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</si>
  <si>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</si>
  <si>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</si>
  <si>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</si>
  <si>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</si>
  <si>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</si>
  <si>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</si>
  <si>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</si>
  <si>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</si>
  <si>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</si>
  <si>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</si>
  <si>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</si>
  <si>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</si>
  <si>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</si>
  <si>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</si>
  <si>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</si>
  <si>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</si>
  <si>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</si>
  <si>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</si>
  <si>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</si>
  <si>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</si>
  <si>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</si>
  <si>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</si>
  <si>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</si>
  <si>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</si>
  <si>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</si>
  <si>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</si>
  <si>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</si>
  <si>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</si>
  <si>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</si>
  <si>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</si>
  <si>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</si>
  <si>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</si>
  <si>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</si>
  <si>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</si>
  <si>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</si>
  <si>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</si>
  <si>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</si>
  <si>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</si>
  <si>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</si>
  <si>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</si>
  <si>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</si>
  <si>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</si>
  <si>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</si>
  <si>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</si>
  <si>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</si>
  <si>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</si>
  <si>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</si>
  <si>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</si>
  <si>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</si>
  <si>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</si>
  <si>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</si>
  <si>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</si>
  <si>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</si>
  <si>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</si>
  <si>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</si>
  <si>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</si>
  <si>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</si>
  <si>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</si>
  <si>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</si>
  <si>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</si>
  <si>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</si>
  <si>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</si>
  <si>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</si>
  <si>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</si>
  <si>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</si>
  <si>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</si>
  <si>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</si>
  <si>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</si>
  <si>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</si>
  <si>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</si>
  <si>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</si>
  <si>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</si>
  <si>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</si>
  <si>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</si>
  <si>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</si>
  <si>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</si>
  <si>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</si>
  <si>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</si>
  <si>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</si>
  <si>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</si>
  <si>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</si>
  <si>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</si>
  <si>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</si>
  <si>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</si>
  <si>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</si>
  <si>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</si>
  <si>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</si>
  <si>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</si>
  <si>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</si>
  <si>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</si>
  <si>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</si>
  <si>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</si>
  <si>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</si>
  <si>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</si>
  <si>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</si>
  <si>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</si>
  <si>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</si>
  <si>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</si>
  <si>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</si>
  <si>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</si>
  <si>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</si>
  <si>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</si>
  <si>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</si>
  <si>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</si>
  <si>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</si>
  <si>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</si>
  <si>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</si>
  <si>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</si>
  <si>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秋田県能代市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</si>
  <si>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</si>
  <si>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</si>
  <si>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</si>
  <si>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</si>
  <si>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</si>
  <si>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</si>
  <si>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</si>
  <si>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</si>
  <si>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</si>
  <si>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</si>
  <si>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</si>
  <si>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</si>
  <si>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</si>
  <si>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</si>
  <si>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</si>
  <si>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</si>
  <si>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</si>
  <si>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</si>
  <si>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</si>
  <si>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</si>
  <si>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</si>
  <si>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</si>
  <si>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</si>
  <si>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</si>
  <si>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</si>
  <si>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</si>
  <si>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</si>
  <si>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</si>
  <si>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</si>
  <si>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</si>
  <si>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</si>
  <si>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</si>
  <si>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</si>
  <si>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</si>
  <si>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</si>
  <si>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</si>
  <si>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</si>
  <si>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</si>
  <si>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</si>
  <si>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</si>
  <si>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</si>
  <si>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</si>
  <si>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</si>
  <si>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</si>
  <si>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</si>
  <si>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</si>
  <si>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</si>
  <si>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</si>
  <si>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</si>
  <si>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</si>
  <si>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</si>
  <si>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</si>
  <si>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</si>
  <si>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</si>
  <si>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</si>
  <si>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</si>
  <si>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</si>
  <si>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</si>
  <si>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</si>
  <si>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</si>
  <si>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</si>
  <si>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</si>
  <si>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</si>
  <si>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</si>
  <si>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</si>
  <si>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</si>
  <si>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</si>
  <si>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</si>
  <si>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</si>
  <si>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</si>
  <si>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</si>
  <si>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</si>
  <si>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</si>
  <si>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</si>
  <si>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</si>
  <si>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</si>
  <si>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</si>
  <si>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</si>
  <si>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</si>
  <si>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</si>
  <si>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</si>
  <si>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</si>
  <si>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</si>
  <si>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</si>
  <si>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</si>
  <si>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</si>
  <si>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</si>
  <si>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</si>
  <si>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</si>
  <si>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</si>
  <si>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</si>
  <si>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</si>
  <si>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</si>
  <si>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</si>
  <si>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</si>
  <si>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</si>
  <si>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</si>
  <si>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</si>
  <si>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</si>
  <si>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</si>
  <si>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</si>
  <si>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</si>
  <si>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</si>
  <si>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</si>
  <si>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</si>
  <si>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</si>
  <si>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</si>
  <si>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</si>
  <si>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</si>
  <si>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</si>
  <si>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</si>
  <si>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</si>
  <si>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</si>
  <si>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</si>
  <si>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</si>
  <si>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</si>
  <si>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</si>
  <si>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</si>
  <si>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</si>
  <si>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</si>
  <si>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</si>
  <si>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</si>
  <si>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</si>
  <si>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</si>
  <si>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</si>
  <si>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</si>
  <si>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</si>
  <si>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</si>
  <si>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</si>
  <si>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</si>
  <si>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</si>
  <si>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</si>
  <si>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</si>
  <si>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</si>
  <si>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</si>
  <si>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</si>
  <si>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</si>
  <si>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</si>
  <si>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</si>
  <si>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</si>
  <si>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</si>
  <si>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</si>
  <si>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</si>
  <si>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</si>
  <si>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</si>
  <si>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</si>
  <si>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</si>
  <si>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</si>
  <si>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</si>
  <si>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</si>
  <si>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秋田県能代市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</si>
  <si>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</si>
  <si>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</si>
  <si>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</si>
  <si>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</si>
  <si>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</si>
  <si>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</si>
  <si>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</si>
  <si>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</si>
  <si>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</si>
  <si>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</si>
  <si>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</si>
  <si>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</si>
  <si>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</si>
  <si>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</si>
  <si>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</si>
  <si>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</si>
  <si>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</si>
  <si>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</si>
  <si>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</si>
  <si>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</si>
  <si>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</si>
  <si>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</si>
  <si>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</si>
  <si>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</si>
  <si>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</si>
  <si>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</si>
  <si>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</si>
  <si>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</si>
  <si>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</si>
  <si>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</si>
  <si>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</si>
  <si>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</si>
  <si>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</si>
  <si>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能代市国民健康保険特別会計（事業勘定）</t>
    <phoneticPr fontId="5"/>
  </si>
  <si>
    <t>能代市介護保険特別会計（保険事業勘定）</t>
    <phoneticPr fontId="5"/>
  </si>
  <si>
    <t>能代市後期高齢者医療特別会計</t>
    <phoneticPr fontId="5"/>
  </si>
  <si>
    <t>能代市水道事業会計</t>
    <phoneticPr fontId="5"/>
  </si>
  <si>
    <t>法適用企業</t>
    <phoneticPr fontId="5"/>
  </si>
  <si>
    <t>能代市工業用水道事業会計</t>
    <phoneticPr fontId="5"/>
  </si>
  <si>
    <t>能代市簡易水道事業会計</t>
    <phoneticPr fontId="5"/>
  </si>
  <si>
    <t>能代市下水道事業会計</t>
    <phoneticPr fontId="5"/>
  </si>
  <si>
    <t>能代市農業集落排水事業特別会計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</si>
  <si>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</si>
  <si>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</si>
  <si>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</si>
  <si>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</si>
  <si>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</si>
  <si>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</si>
  <si>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</si>
  <si>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</si>
  <si>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</si>
  <si>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</si>
  <si>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</si>
  <si>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</si>
  <si>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</si>
  <si>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</si>
  <si>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</si>
  <si>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</si>
  <si>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</si>
  <si>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</si>
  <si>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</si>
  <si>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</si>
  <si>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</si>
  <si>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</si>
  <si>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</si>
  <si>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</si>
  <si>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</si>
  <si>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</si>
  <si>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</si>
  <si>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</si>
  <si>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</si>
  <si>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</si>
  <si>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</si>
  <si>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</si>
  <si>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</si>
  <si>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</si>
  <si>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</si>
  <si>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</si>
  <si>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</si>
  <si>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</si>
  <si>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</si>
  <si>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</si>
  <si>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</si>
  <si>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</si>
  <si>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</si>
  <si>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</si>
  <si>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</si>
  <si>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</si>
  <si>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</si>
  <si>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</si>
  <si>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</si>
  <si>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</si>
  <si>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</si>
  <si>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</si>
  <si>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</si>
  <si>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</si>
  <si>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</si>
  <si>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</si>
  <si>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</si>
  <si>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</si>
  <si>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</si>
  <si>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</si>
  <si>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</si>
  <si>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</si>
  <si>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</si>
  <si>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</si>
  <si>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</si>
  <si>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</si>
  <si>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</si>
  <si>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</si>
  <si>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</si>
  <si>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</si>
  <si>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</si>
  <si>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</si>
  <si>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</si>
  <si>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</si>
  <si>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</si>
  <si>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</si>
  <si>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</si>
  <si>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</si>
  <si>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</si>
  <si>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</si>
  <si>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</si>
  <si>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</si>
  <si>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</si>
  <si>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</si>
  <si>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</si>
  <si>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</si>
  <si>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</si>
  <si>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</si>
  <si>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</si>
  <si>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</si>
  <si>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</si>
  <si>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</si>
  <si>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</si>
  <si>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</si>
  <si>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</si>
  <si>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</si>
  <si>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</si>
  <si>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</si>
  <si>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</si>
  <si>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</si>
  <si>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</si>
  <si>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</si>
  <si>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</si>
  <si>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</si>
  <si>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</si>
  <si>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</si>
  <si>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</si>
  <si>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</si>
  <si>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</si>
  <si>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</si>
  <si>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</si>
  <si>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</si>
  <si>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</si>
  <si>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</si>
  <si>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</si>
  <si>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</si>
  <si>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</si>
  <si>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</si>
  <si>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</si>
  <si>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</si>
  <si>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</si>
  <si>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</si>
  <si>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</si>
  <si>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</si>
  <si>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</si>
  <si>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</si>
  <si>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</si>
  <si>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</si>
  <si>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</si>
  <si>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</si>
  <si>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</si>
  <si>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</si>
  <si>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</si>
  <si>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</si>
  <si>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</si>
  <si>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</si>
  <si>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2.74</t>
  </si>
  <si>
    <t>▲ 2.77</t>
  </si>
  <si>
    <t>▲ 1.51</t>
  </si>
  <si>
    <t>能代市下水道事業会計</t>
  </si>
  <si>
    <t>一般会計</t>
  </si>
  <si>
    <t>能代市水道事業会計</t>
  </si>
  <si>
    <t>能代市介護保険特別会計（保険事業勘定）</t>
  </si>
  <si>
    <t>能代市工業用水道事業会計</t>
  </si>
  <si>
    <t>能代市国民健康保険特別会計（事業勘定）</t>
  </si>
  <si>
    <t>能代市簡易水道事業会計</t>
  </si>
  <si>
    <t>能代市後期高齢者医療特別会計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</si>
  <si>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</si>
  <si>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</si>
  <si>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</si>
  <si>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</si>
  <si>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</si>
  <si>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</si>
  <si>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</si>
  <si>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</si>
  <si>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能代山本広域市町村圏組合（一般会計）</t>
    <rPh sb="0" eb="4">
      <t>ノシロヤマモト</t>
    </rPh>
    <rPh sb="4" eb="12">
      <t>コウイキシチョウソンケンクミアイ</t>
    </rPh>
    <rPh sb="13" eb="17">
      <t>イッパンカイケイ</t>
    </rPh>
    <phoneticPr fontId="2"/>
  </si>
  <si>
    <t>能代山本広域市町村圏組合（特別養護老人ホーム運営事業特別会計）</t>
    <rPh sb="0" eb="4">
      <t>ノシロヤマモト</t>
    </rPh>
    <rPh sb="4" eb="12">
      <t>コウイキシチョウソンケンクミアイ</t>
    </rPh>
    <rPh sb="13" eb="19">
      <t>トクベツヨウゴロウジン</t>
    </rPh>
    <rPh sb="22" eb="30">
      <t>ウンエイジギョウトクベツカイケイ</t>
    </rPh>
    <phoneticPr fontId="2"/>
  </si>
  <si>
    <t>能代山本広域市町村圏組合（能代山本ふるさと市町村圏基金特別会計）</t>
    <rPh sb="0" eb="4">
      <t>ノシロヤマモト</t>
    </rPh>
    <rPh sb="4" eb="12">
      <t>コウイキシチョウソンケンクミアイ</t>
    </rPh>
    <rPh sb="13" eb="17">
      <t>ノシロヤマモト</t>
    </rPh>
    <rPh sb="21" eb="25">
      <t>シチョウソンケン</t>
    </rPh>
    <rPh sb="25" eb="27">
      <t>キキン</t>
    </rPh>
    <rPh sb="27" eb="31">
      <t>トクベツカイケイ</t>
    </rPh>
    <phoneticPr fontId="2"/>
  </si>
  <si>
    <t>秋田県市町村総合事務組合（一般会計）</t>
    <rPh sb="0" eb="12">
      <t>アキタケンシチョウソンソウゴウジムクミアイ</t>
    </rPh>
    <rPh sb="13" eb="17">
      <t>イッパンカイケイ</t>
    </rPh>
    <phoneticPr fontId="2"/>
  </si>
  <si>
    <t>秋田県市町村総合事務組合（交通災害共済事業等特別会計）</t>
    <rPh sb="0" eb="12">
      <t>アキタケンシチョウソンソウゴウジムクミアイ</t>
    </rPh>
    <rPh sb="13" eb="19">
      <t>コウツウサイガイキョウサイ</t>
    </rPh>
    <rPh sb="19" eb="21">
      <t>ジギョウ</t>
    </rPh>
    <rPh sb="21" eb="22">
      <t>トウ</t>
    </rPh>
    <rPh sb="22" eb="26">
      <t>トクベツカイケイ</t>
    </rPh>
    <phoneticPr fontId="2"/>
  </si>
  <si>
    <t>秋田県市町村会館管理組合（一般会計）</t>
    <rPh sb="0" eb="3">
      <t>アキタケン</t>
    </rPh>
    <rPh sb="3" eb="8">
      <t>シチョウソンカイカン</t>
    </rPh>
    <rPh sb="8" eb="10">
      <t>カンリ</t>
    </rPh>
    <rPh sb="10" eb="12">
      <t>クミアイ</t>
    </rPh>
    <rPh sb="13" eb="17">
      <t>イッパンカイケイ</t>
    </rPh>
    <phoneticPr fontId="2"/>
  </si>
  <si>
    <t>秋田県後期高齢者医療広域連合（一般会計）</t>
    <rPh sb="0" eb="3">
      <t>アキタケン</t>
    </rPh>
    <rPh sb="3" eb="8">
      <t>コウキコウレイシャ</t>
    </rPh>
    <rPh sb="8" eb="10">
      <t>イリョウ</t>
    </rPh>
    <rPh sb="10" eb="14">
      <t>コウイキレンゴウ</t>
    </rPh>
    <rPh sb="15" eb="19">
      <t>イッパンカイケイ</t>
    </rPh>
    <phoneticPr fontId="2"/>
  </si>
  <si>
    <t>秋田県後期高齢者医療広域連合（後期高齢者医療特別会計）</t>
    <rPh sb="0" eb="3">
      <t>アキタケン</t>
    </rPh>
    <rPh sb="3" eb="8">
      <t>コウキコウレイシャ</t>
    </rPh>
    <rPh sb="8" eb="10">
      <t>イリョウ</t>
    </rPh>
    <rPh sb="10" eb="14">
      <t>コウイキレンゴウ</t>
    </rPh>
    <rPh sb="15" eb="20">
      <t>コウキコウレイシャ</t>
    </rPh>
    <rPh sb="20" eb="26">
      <t>イリョウトクベツカイケイ</t>
    </rPh>
    <phoneticPr fontId="2"/>
  </si>
  <si>
    <t>福祉基金</t>
    <rPh sb="0" eb="4">
      <t>フクシキキン</t>
    </rPh>
    <phoneticPr fontId="5"/>
  </si>
  <si>
    <t>奨学基金</t>
    <rPh sb="0" eb="4">
      <t>ショウガクキキン</t>
    </rPh>
    <phoneticPr fontId="5"/>
  </si>
  <si>
    <t>ふるさと納税基金</t>
    <phoneticPr fontId="2"/>
  </si>
  <si>
    <t>地域振興基金</t>
    <phoneticPr fontId="5"/>
  </si>
  <si>
    <t>ふるさと創生基金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</si>
  <si>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</si>
  <si>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</si>
  <si>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</si>
  <si>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</si>
  <si>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</si>
  <si>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</si>
  <si>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</si>
  <si>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</si>
  <si>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</si>
  <si>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r>
      <t xml:space="preserve">  </t>
    </r>
    <r>
      <rPr>
        <sz val="11"/>
        <color theme="1"/>
        <rFont val="ＭＳ Ｐゴシック"/>
        <family val="3"/>
        <charset val="128"/>
      </rPr>
      <t xml:space="preserve">  将来負担比率及び有形固定資産減価償却率は、類似団体と比較して高くなっている。将来負担比率については、財政調整基金等の充当可能財源の減少により、令和元年度から</t>
    </r>
    <r>
      <rPr>
        <b/>
        <sz val="11"/>
        <color theme="1"/>
        <rFont val="ＭＳ Ｐゴシック"/>
        <family val="3"/>
        <charset val="128"/>
      </rPr>
      <t>6</t>
    </r>
    <r>
      <rPr>
        <sz val="11"/>
        <color theme="1"/>
        <rFont val="ＭＳ Ｐゴシック"/>
        <family val="3"/>
        <charset val="128"/>
      </rPr>
      <t>年連続で比率が増加している。
 　有形固定資産減価償却率については、公共施設やインフラの適切な維持管理等に取り組むことで改善していくと考えているが、その経費も増加する見込みであるため、公共施設等総合管理計画及び個別施設計画に基づき、老朽化施設の統廃合の検討や予防保全型管理の実施、地方債発行額の抑制等により財政負担の軽減を図っていく。</t>
    </r>
    <phoneticPr fontId="5"/>
  </si>
  <si>
    <r>
      <t xml:space="preserve"> </t>
    </r>
    <r>
      <rPr>
        <sz val="10"/>
        <color theme="1"/>
        <rFont val="ＭＳ Ｐゴシック"/>
        <family val="3"/>
        <charset val="128"/>
      </rPr>
      <t xml:space="preserve">  将来負担比率及び実質公債費比率は、類似団体と比較して高くなっている。将来負担比率については、令和6年度に減少傾向にあった財政調整基金等の充当可能財源が増加に転じたものの、地方債現在高の増加により、令和2年度から5年連続で比率が増加しており、実質公債費比率については、主に公共下水道整備事業の償還開始等に係る元利償還金の増加により、平成30年度から7年連続で比率が増加している。
　今後も地方債発行の抑制に継続的に取り組んでいくとともに、交付税措置の高い有利な地方債を活用するなど比率の改善に努める。
　また、老朽化施設やインフラの維持等にかかる経費の増加が見込まれることから、両比率の動向を注視しながら公共施設等総合管理計画及び個別施設計画に基づき、適切な維持管理に努める。</t>
    </r>
    <rPh sb="49" eb="51">
      <t>レイワ</t>
    </rPh>
    <rPh sb="52" eb="54">
      <t>ネンド</t>
    </rPh>
    <rPh sb="55" eb="57">
      <t>ゲンショウ</t>
    </rPh>
    <rPh sb="57" eb="59">
      <t>ケイコウ</t>
    </rPh>
    <rPh sb="78" eb="80">
      <t>ゾウカ</t>
    </rPh>
    <rPh sb="81" eb="82">
      <t>テン</t>
    </rPh>
    <rPh sb="88" eb="91">
      <t>チホウサイ</t>
    </rPh>
    <rPh sb="91" eb="94">
      <t>ゲンザイダカ</t>
    </rPh>
    <rPh sb="95" eb="97">
      <t>ゾウカ</t>
    </rPh>
    <rPh sb="101" eb="103">
      <t>レイワ</t>
    </rPh>
    <rPh sb="138" eb="140">
      <t>コウキョウ</t>
    </rPh>
    <rPh sb="140" eb="142">
      <t>ゲスイ</t>
    </rPh>
    <rPh sb="142" eb="143">
      <t>ミチ</t>
    </rPh>
    <rPh sb="143" eb="147">
      <t>セイビジギョウ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</si>
</sst>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1B12C5-8370-40F3-8FB0-1E0942EA08C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26D8-43B7-82A8-47D5D9D665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67221</c:v>
                </c:pt>
                <c:pt idx="1">
                  <c:v>58884</c:v>
                </c:pt>
                <c:pt idx="2">
                  <c:v>75001</c:v>
                </c:pt>
                <c:pt idx="3">
                  <c:v>84216</c:v>
                </c:pt>
                <c:pt idx="4">
                  <c:v>84614</c:v>
                </c:pt>
              </c:numCache>
            </c:numRef>
          </c:val>
          <c:smooth val="0"/>
          <c:extLst>
            <c:ext xmlns:c16="http://schemas.microsoft.com/office/drawing/2014/chart" uri="{C3380CC4-5D6E-409C-BE32-E72D297353CC}">
              <c16:uniqueId val="{00000001-26D8-43B7-82A8-47D5D9D665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6.19</c:v>
                </c:pt>
                <c:pt idx="2">
                  <c:v>6.62</c:v>
                </c:pt>
                <c:pt idx="3">
                  <c:v>7.39</c:v>
                </c:pt>
                <c:pt idx="4">
                  <c:v>7.04</c:v>
                </c:pt>
              </c:numCache>
            </c:numRef>
          </c:val>
          <c:extLst>
            <c:ext xmlns:c16="http://schemas.microsoft.com/office/drawing/2014/chart" uri="{C3380CC4-5D6E-409C-BE32-E72D297353CC}">
              <c16:uniqueId val="{00000000-5C34-4A8E-A855-2B5CDC4E1F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29.63</c:v>
                </c:pt>
                <c:pt idx="1">
                  <c:v>27.03</c:v>
                </c:pt>
                <c:pt idx="2">
                  <c:v>24.59</c:v>
                </c:pt>
                <c:pt idx="3">
                  <c:v>22.01</c:v>
                </c:pt>
                <c:pt idx="4">
                  <c:v>24.46</c:v>
                </c:pt>
              </c:numCache>
            </c:numRef>
          </c:val>
          <c:extLst>
            <c:ext xmlns:c16="http://schemas.microsoft.com/office/drawing/2014/chart" uri="{C3380CC4-5D6E-409C-BE32-E72D297353CC}">
              <c16:uniqueId val="{00000001-5C34-4A8E-A855-2B5CDC4E1F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-2.74</c:v>
                </c:pt>
                <c:pt idx="1">
                  <c:v>7.0000000000000007E-2</c:v>
                </c:pt>
                <c:pt idx="2">
                  <c:v>-2.77</c:v>
                </c:pt>
                <c:pt idx="3">
                  <c:v>-1.51</c:v>
                </c:pt>
                <c:pt idx="4">
                  <c:v>2.25</c:v>
                </c:pt>
              </c:numCache>
            </c:numRef>
          </c:val>
          <c:smooth val="0"/>
          <c:extLst>
            <c:ext xmlns:c16="http://schemas.microsoft.com/office/drawing/2014/chart" uri="{C3380CC4-5D6E-409C-BE32-E72D297353CC}">
              <c16:uniqueId val="{00000002-5C34-4A8E-A855-2B5CDC4E1F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0.04</c:v>
                </c:pt>
                <c:pt idx="6">
                  <c:v>#N/A</c:v>
                </c:pt>
                <c:pt idx="7">
                  <c:v>0.11</c:v>
                </c:pt>
                <c:pt idx="8">
                  <c:v>#N/A</c:v>
                </c:pt>
                <c:pt idx="9">
                  <c:v>0</c:v>
                </c:pt>
              </c:numCache>
            </c:numRef>
          </c:val>
          <c:extLst>
            <c:ext xmlns:c16="http://schemas.microsoft.com/office/drawing/2014/chart" uri="{C3380CC4-5D6E-409C-BE32-E72D297353CC}">
              <c16:uniqueId val="{00000000-8AA7-443C-9494-9E6A5688C1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AA7-443C-9494-9E6A5688C150}"/>
            </c:ext>
          </c:extLst>
        </c:ser>
        <c:ser>
          <c:idx val="2"/>
          <c:order val="2"/>
          <c:tx>
            <c:strRef>
              <c:f>データシート!$A$29</c:f>
              <c:strCache>
                <c:ptCount val="1"/>
                <c:pt idx="0">
                  <c:v>能代市後期高齢者医療特別会計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AA7-443C-9494-9E6A5688C150}"/>
            </c:ext>
          </c:extLst>
        </c:ser>
        <c:ser>
          <c:idx val="3"/>
          <c:order val="3"/>
          <c:tx>
            <c:strRef>
              <c:f>データシート!$A$30</c:f>
              <c:strCache>
                <c:ptCount val="1"/>
                <c:pt idx="0">
                  <c:v>能代市簡易水道事業会計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0.04</c:v>
                </c:pt>
                <c:pt idx="8">
                  <c:v>#N/A</c:v>
                </c:pt>
                <c:pt idx="9">
                  <c:v>0.02</c:v>
                </c:pt>
              </c:numCache>
            </c:numRef>
          </c:val>
          <c:extLst>
            <c:ext xmlns:c16="http://schemas.microsoft.com/office/drawing/2014/chart" uri="{C3380CC4-5D6E-409C-BE32-E72D297353CC}">
              <c16:uniqueId val="{00000003-8AA7-443C-9494-9E6A5688C150}"/>
            </c:ext>
          </c:extLst>
        </c:ser>
        <c:ser>
          <c:idx val="4"/>
          <c:order val="4"/>
          <c:tx>
            <c:strRef>
              <c:f>データシート!$A$31</c:f>
              <c:strCache>
                <c:ptCount val="1"/>
                <c:pt idx="0">
                  <c:v>能代市国民健康保険特別会計（事業勘定）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0.79</c:v>
                </c:pt>
                <c:pt idx="4">
                  <c:v>#N/A</c:v>
                </c:pt>
                <c:pt idx="5">
                  <c:v>0.18</c:v>
                </c:pt>
                <c:pt idx="6">
                  <c:v>#N/A</c:v>
                </c:pt>
                <c:pt idx="7">
                  <c:v>0.3</c:v>
                </c:pt>
                <c:pt idx="8">
                  <c:v>#N/A</c:v>
                </c:pt>
                <c:pt idx="9">
                  <c:v>0.17</c:v>
                </c:pt>
              </c:numCache>
            </c:numRef>
          </c:val>
          <c:extLst>
            <c:ext xmlns:c16="http://schemas.microsoft.com/office/drawing/2014/chart" uri="{C3380CC4-5D6E-409C-BE32-E72D297353CC}">
              <c16:uniqueId val="{00000004-8AA7-443C-9494-9E6A5688C150}"/>
            </c:ext>
          </c:extLst>
        </c:ser>
        <c:ser>
          <c:idx val="5"/>
          <c:order val="5"/>
          <c:tx>
            <c:strRef>
              <c:f>データシート!$A$32</c:f>
              <c:strCache>
                <c:ptCount val="1"/>
                <c:pt idx="0">
                  <c:v>能代市工業用水道事業会計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0.12</c:v>
                </c:pt>
                <c:pt idx="8">
                  <c:v>#N/A</c:v>
                </c:pt>
                <c:pt idx="9">
                  <c:v>0.23</c:v>
                </c:pt>
              </c:numCache>
            </c:numRef>
          </c:val>
          <c:extLst>
            <c:ext xmlns:c16="http://schemas.microsoft.com/office/drawing/2014/chart" uri="{C3380CC4-5D6E-409C-BE32-E72D297353CC}">
              <c16:uniqueId val="{00000005-8AA7-443C-9494-9E6A5688C150}"/>
            </c:ext>
          </c:extLst>
        </c:ser>
        <c:ser>
          <c:idx val="6"/>
          <c:order val="6"/>
          <c:tx>
            <c:strRef>
              <c:f>データシート!$A$33</c:f>
              <c:strCache>
                <c:ptCount val="1"/>
                <c:pt idx="0">
                  <c:v>能代市介護保険特別会計（保険事業勘定）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c:v>
                </c:pt>
                <c:pt idx="2">
                  <c:v>#N/A</c:v>
                </c:pt>
                <c:pt idx="3">
                  <c:v>1.41</c:v>
                </c:pt>
                <c:pt idx="4">
                  <c:v>#N/A</c:v>
                </c:pt>
                <c:pt idx="5">
                  <c:v>1.92</c:v>
                </c:pt>
                <c:pt idx="6">
                  <c:v>#N/A</c:v>
                </c:pt>
                <c:pt idx="7">
                  <c:v>1.89</c:v>
                </c:pt>
                <c:pt idx="8">
                  <c:v>#N/A</c:v>
                </c:pt>
                <c:pt idx="9">
                  <c:v>2.7</c:v>
                </c:pt>
              </c:numCache>
            </c:numRef>
          </c:val>
          <c:extLst>
            <c:ext xmlns:c16="http://schemas.microsoft.com/office/drawing/2014/chart" uri="{C3380CC4-5D6E-409C-BE32-E72D297353CC}">
              <c16:uniqueId val="{00000006-8AA7-443C-9494-9E6A5688C150}"/>
            </c:ext>
          </c:extLst>
        </c:ser>
        <c:ser>
          <c:idx val="7"/>
          <c:order val="7"/>
          <c:tx>
            <c:strRef>
              <c:f>データシート!$A$34</c:f>
              <c:strCache>
                <c:ptCount val="1"/>
                <c:pt idx="0">
                  <c:v>能代市水道事業会計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c:v>
                </c:pt>
                <c:pt idx="2">
                  <c:v>#N/A</c:v>
                </c:pt>
                <c:pt idx="3">
                  <c:v>3.17</c:v>
                </c:pt>
                <c:pt idx="4">
                  <c:v>#N/A</c:v>
                </c:pt>
                <c:pt idx="5">
                  <c:v>3.04</c:v>
                </c:pt>
                <c:pt idx="6">
                  <c:v>#N/A</c:v>
                </c:pt>
                <c:pt idx="7">
                  <c:v>2.85</c:v>
                </c:pt>
                <c:pt idx="8">
                  <c:v>#N/A</c:v>
                </c:pt>
                <c:pt idx="9">
                  <c:v>2.81</c:v>
                </c:pt>
              </c:numCache>
            </c:numRef>
          </c:val>
          <c:extLst>
            <c:ext xmlns:c16="http://schemas.microsoft.com/office/drawing/2014/chart" uri="{C3380CC4-5D6E-409C-BE32-E72D297353CC}">
              <c16:uniqueId val="{00000007-8AA7-443C-9494-9E6A5688C15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5.58</c:v>
                </c:pt>
                <c:pt idx="2">
                  <c:v>#N/A</c:v>
                </c:pt>
                <c:pt idx="3">
                  <c:v>6.18</c:v>
                </c:pt>
                <c:pt idx="4">
                  <c:v>#N/A</c:v>
                </c:pt>
                <c:pt idx="5">
                  <c:v>6.62</c:v>
                </c:pt>
                <c:pt idx="6">
                  <c:v>#N/A</c:v>
                </c:pt>
                <c:pt idx="7">
                  <c:v>7.38</c:v>
                </c:pt>
                <c:pt idx="8">
                  <c:v>#N/A</c:v>
                </c:pt>
                <c:pt idx="9">
                  <c:v>7.03</c:v>
                </c:pt>
              </c:numCache>
            </c:numRef>
          </c:val>
          <c:extLst>
            <c:ext xmlns:c16="http://schemas.microsoft.com/office/drawing/2014/chart" uri="{C3380CC4-5D6E-409C-BE32-E72D297353CC}">
              <c16:uniqueId val="{00000008-8AA7-443C-9494-9E6A5688C150}"/>
            </c:ext>
          </c:extLst>
        </c:ser>
        <c:ser>
          <c:idx val="9"/>
          <c:order val="9"/>
          <c:tx>
            <c:strRef>
              <c:f>データシート!$A$36</c:f>
              <c:strCache>
                <c:ptCount val="1"/>
                <c:pt idx="0">
                  <c:v>能代市下水道事業会計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5.44</c:v>
                </c:pt>
                <c:pt idx="2">
                  <c:v>#N/A</c:v>
                </c:pt>
                <c:pt idx="3">
                  <c:v>5.5</c:v>
                </c:pt>
                <c:pt idx="4">
                  <c:v>#N/A</c:v>
                </c:pt>
                <c:pt idx="5">
                  <c:v>8.61</c:v>
                </c:pt>
                <c:pt idx="6">
                  <c:v>#N/A</c:v>
                </c:pt>
                <c:pt idx="7">
                  <c:v>9.5299999999999994</c:v>
                </c:pt>
                <c:pt idx="8">
                  <c:v>#N/A</c:v>
                </c:pt>
                <c:pt idx="9">
                  <c:v>10.46</c:v>
                </c:pt>
              </c:numCache>
            </c:numRef>
          </c:val>
          <c:extLst>
            <c:ext xmlns:c16="http://schemas.microsoft.com/office/drawing/2014/chart" uri="{C3380CC4-5D6E-409C-BE32-E72D297353CC}">
              <c16:uniqueId val="{00000009-8AA7-443C-9494-9E6A5688C1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3011</c:v>
                </c:pt>
                <c:pt idx="5">
                  <c:v>3082</c:v>
                </c:pt>
                <c:pt idx="8">
                  <c:v>3051</c:v>
                </c:pt>
                <c:pt idx="11">
                  <c:v>3107</c:v>
                </c:pt>
                <c:pt idx="14">
                  <c:v>3096</c:v>
                </c:pt>
              </c:numCache>
            </c:numRef>
          </c:val>
          <c:extLst>
            <c:ext xmlns:c16="http://schemas.microsoft.com/office/drawing/2014/chart" uri="{C3380CC4-5D6E-409C-BE32-E72D297353CC}">
              <c16:uniqueId val="{00000000-365F-4980-A40E-80E83DBE60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5F-4980-A40E-80E83DBE60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14</c:v>
                </c:pt>
                <c:pt idx="6">
                  <c:v>4</c:v>
                </c:pt>
                <c:pt idx="9">
                  <c:v>5</c:v>
                </c:pt>
                <c:pt idx="12">
                  <c:v>2</c:v>
                </c:pt>
              </c:numCache>
            </c:numRef>
          </c:val>
          <c:extLst>
            <c:ext xmlns:c16="http://schemas.microsoft.com/office/drawing/2014/chart" uri="{C3380CC4-5D6E-409C-BE32-E72D297353CC}">
              <c16:uniqueId val="{00000002-365F-4980-A40E-80E83DBE60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0</c:v>
                </c:pt>
              </c:numCache>
            </c:numRef>
          </c:val>
          <c:extLst>
            <c:ext xmlns:c16="http://schemas.microsoft.com/office/drawing/2014/chart" uri="{C3380CC4-5D6E-409C-BE32-E72D297353CC}">
              <c16:uniqueId val="{00000003-365F-4980-A40E-80E83DBE60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667</c:v>
                </c:pt>
                <c:pt idx="3">
                  <c:v>682</c:v>
                </c:pt>
                <c:pt idx="6">
                  <c:v>706</c:v>
                </c:pt>
                <c:pt idx="9">
                  <c:v>741</c:v>
                </c:pt>
                <c:pt idx="12">
                  <c:v>707</c:v>
                </c:pt>
              </c:numCache>
            </c:numRef>
          </c:val>
          <c:extLst>
            <c:ext xmlns:c16="http://schemas.microsoft.com/office/drawing/2014/chart" uri="{C3380CC4-5D6E-409C-BE32-E72D297353CC}">
              <c16:uniqueId val="{00000004-365F-4980-A40E-80E83DBE60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5F-4980-A40E-80E83DBE60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5F-4980-A40E-80E83DBE60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3360</c:v>
                </c:pt>
                <c:pt idx="3">
                  <c:v>3478</c:v>
                </c:pt>
                <c:pt idx="6">
                  <c:v>3547</c:v>
                </c:pt>
                <c:pt idx="9">
                  <c:v>3678</c:v>
                </c:pt>
                <c:pt idx="12">
                  <c:v>3688</c:v>
                </c:pt>
              </c:numCache>
            </c:numRef>
          </c:val>
          <c:extLst>
            <c:ext xmlns:c16="http://schemas.microsoft.com/office/drawing/2014/chart" uri="{C3380CC4-5D6E-409C-BE32-E72D297353CC}">
              <c16:uniqueId val="{00000007-365F-4980-A40E-80E83DBE60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1018</c:v>
                </c:pt>
                <c:pt idx="2">
                  <c:v>#N/A</c:v>
                </c:pt>
                <c:pt idx="3">
                  <c:v>#N/A</c:v>
                </c:pt>
                <c:pt idx="4">
                  <c:v>1094</c:v>
                </c:pt>
                <c:pt idx="5">
                  <c:v>#N/A</c:v>
                </c:pt>
                <c:pt idx="6">
                  <c:v>#N/A</c:v>
                </c:pt>
                <c:pt idx="7">
                  <c:v>1208</c:v>
                </c:pt>
                <c:pt idx="8">
                  <c:v>#N/A</c:v>
                </c:pt>
                <c:pt idx="9">
                  <c:v>#N/A</c:v>
                </c:pt>
                <c:pt idx="10">
                  <c:v>1319</c:v>
                </c:pt>
                <c:pt idx="11">
                  <c:v>#N/A</c:v>
                </c:pt>
                <c:pt idx="12">
                  <c:v>#N/A</c:v>
                </c:pt>
                <c:pt idx="13">
                  <c:v>1301</c:v>
                </c:pt>
                <c:pt idx="14">
                  <c:v>#N/A</c:v>
                </c:pt>
              </c:numCache>
            </c:numRef>
          </c:val>
          <c:smooth val="0"/>
          <c:extLst>
            <c:ext xmlns:c16="http://schemas.microsoft.com/office/drawing/2014/chart" uri="{C3380CC4-5D6E-409C-BE32-E72D297353CC}">
              <c16:uniqueId val="{00000008-365F-4980-A40E-80E83DBE60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30147</c:v>
                </c:pt>
                <c:pt idx="5">
                  <c:v>29152</c:v>
                </c:pt>
                <c:pt idx="8">
                  <c:v>28279</c:v>
                </c:pt>
                <c:pt idx="11">
                  <c:v>26707</c:v>
                </c:pt>
                <c:pt idx="14">
                  <c:v>25873</c:v>
                </c:pt>
              </c:numCache>
            </c:numRef>
          </c:val>
          <c:extLst>
            <c:ext xmlns:c16="http://schemas.microsoft.com/office/drawing/2014/chart" uri="{C3380CC4-5D6E-409C-BE32-E72D297353CC}">
              <c16:uniqueId val="{00000000-4E54-4322-923C-74A257746E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1440</c:v>
                </c:pt>
                <c:pt idx="5">
                  <c:v>1073</c:v>
                </c:pt>
                <c:pt idx="8">
                  <c:v>1141</c:v>
                </c:pt>
                <c:pt idx="11">
                  <c:v>1188</c:v>
                </c:pt>
                <c:pt idx="14">
                  <c:v>1536</c:v>
                </c:pt>
              </c:numCache>
            </c:numRef>
          </c:val>
          <c:extLst>
            <c:ext xmlns:c16="http://schemas.microsoft.com/office/drawing/2014/chart" uri="{C3380CC4-5D6E-409C-BE32-E72D297353CC}">
              <c16:uniqueId val="{00000001-4E54-4322-923C-74A257746E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9466</c:v>
                </c:pt>
                <c:pt idx="5">
                  <c:v>9365</c:v>
                </c:pt>
                <c:pt idx="8">
                  <c:v>8605</c:v>
                </c:pt>
                <c:pt idx="11">
                  <c:v>7723</c:v>
                </c:pt>
                <c:pt idx="14">
                  <c:v>8220</c:v>
                </c:pt>
              </c:numCache>
            </c:numRef>
          </c:val>
          <c:extLst>
            <c:ext xmlns:c16="http://schemas.microsoft.com/office/drawing/2014/chart" uri="{C3380CC4-5D6E-409C-BE32-E72D297353CC}">
              <c16:uniqueId val="{00000002-4E54-4322-923C-74A257746E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54-4322-923C-74A257746E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54-4322-923C-74A257746E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54-4322-923C-74A257746E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2945</c:v>
                </c:pt>
                <c:pt idx="3">
                  <c:v>3072</c:v>
                </c:pt>
                <c:pt idx="6">
                  <c:v>3224</c:v>
                </c:pt>
                <c:pt idx="9">
                  <c:v>3085</c:v>
                </c:pt>
                <c:pt idx="12">
                  <c:v>3169</c:v>
                </c:pt>
              </c:numCache>
            </c:numRef>
          </c:val>
          <c:extLst>
            <c:ext xmlns:c16="http://schemas.microsoft.com/office/drawing/2014/chart" uri="{C3380CC4-5D6E-409C-BE32-E72D297353CC}">
              <c16:uniqueId val="{00000006-4E54-4322-923C-74A257746E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4</c:v>
                </c:pt>
                <c:pt idx="6">
                  <c:v>2</c:v>
                </c:pt>
                <c:pt idx="9">
                  <c:v>0</c:v>
                </c:pt>
                <c:pt idx="12">
                  <c:v>0</c:v>
                </c:pt>
              </c:numCache>
            </c:numRef>
          </c:val>
          <c:extLst>
            <c:ext xmlns:c16="http://schemas.microsoft.com/office/drawing/2014/chart" uri="{C3380CC4-5D6E-409C-BE32-E72D297353CC}">
              <c16:uniqueId val="{00000007-4E54-4322-923C-74A257746E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10666</c:v>
                </c:pt>
                <c:pt idx="3">
                  <c:v>10471</c:v>
                </c:pt>
                <c:pt idx="6">
                  <c:v>11412</c:v>
                </c:pt>
                <c:pt idx="9">
                  <c:v>11604</c:v>
                </c:pt>
                <c:pt idx="12">
                  <c:v>11451</c:v>
                </c:pt>
              </c:numCache>
            </c:numRef>
          </c:val>
          <c:extLst>
            <c:ext xmlns:c16="http://schemas.microsoft.com/office/drawing/2014/chart" uri="{C3380CC4-5D6E-409C-BE32-E72D297353CC}">
              <c16:uniqueId val="{00000008-4E54-4322-923C-74A257746E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E54-4322-923C-74A257746E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31783</c:v>
                </c:pt>
                <c:pt idx="3">
                  <c:v>31024</c:v>
                </c:pt>
                <c:pt idx="6">
                  <c:v>29975</c:v>
                </c:pt>
                <c:pt idx="9">
                  <c:v>29304</c:v>
                </c:pt>
                <c:pt idx="12">
                  <c:v>30879</c:v>
                </c:pt>
              </c:numCache>
            </c:numRef>
          </c:val>
          <c:extLst>
            <c:ext xmlns:c16="http://schemas.microsoft.com/office/drawing/2014/chart" uri="{C3380CC4-5D6E-409C-BE32-E72D297353CC}">
              <c16:uniqueId val="{0000000A-4E54-4322-923C-74A257746E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4346</c:v>
                </c:pt>
                <c:pt idx="2">
                  <c:v>#N/A</c:v>
                </c:pt>
                <c:pt idx="3">
                  <c:v>#N/A</c:v>
                </c:pt>
                <c:pt idx="4">
                  <c:v>4980</c:v>
                </c:pt>
                <c:pt idx="5">
                  <c:v>#N/A</c:v>
                </c:pt>
                <c:pt idx="6">
                  <c:v>#N/A</c:v>
                </c:pt>
                <c:pt idx="7">
                  <c:v>6589</c:v>
                </c:pt>
                <c:pt idx="8">
                  <c:v>#N/A</c:v>
                </c:pt>
                <c:pt idx="9">
                  <c:v>#N/A</c:v>
                </c:pt>
                <c:pt idx="10">
                  <c:v>8375</c:v>
                </c:pt>
                <c:pt idx="11">
                  <c:v>#N/A</c:v>
                </c:pt>
                <c:pt idx="12">
                  <c:v>#N/A</c:v>
                </c:pt>
                <c:pt idx="13">
                  <c:v>9868</c:v>
                </c:pt>
                <c:pt idx="14">
                  <c:v>#N/A</c:v>
                </c:pt>
              </c:numCache>
            </c:numRef>
          </c:val>
          <c:smooth val="0"/>
          <c:extLst>
            <c:ext xmlns:c16="http://schemas.microsoft.com/office/drawing/2014/chart" uri="{C3380CC4-5D6E-409C-BE32-E72D297353CC}">
              <c16:uniqueId val="{0000000B-4E54-4322-923C-74A257746E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4087</c:v>
                </c:pt>
                <c:pt idx="1">
                  <c:v>3694</c:v>
                </c:pt>
                <c:pt idx="2">
                  <c:v>4126</c:v>
                </c:pt>
              </c:numCache>
            </c:numRef>
          </c:val>
          <c:extLst>
            <c:ext xmlns:c16="http://schemas.microsoft.com/office/drawing/2014/chart" uri="{C3380CC4-5D6E-409C-BE32-E72D297353CC}">
              <c16:uniqueId val="{00000000-2F1D-4A25-B649-9FA17CD7275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1963</c:v>
                </c:pt>
                <c:pt idx="1">
                  <c:v>1641</c:v>
                </c:pt>
                <c:pt idx="2">
                  <c:v>1535</c:v>
                </c:pt>
              </c:numCache>
            </c:numRef>
          </c:val>
          <c:extLst>
            <c:ext xmlns:c16="http://schemas.microsoft.com/office/drawing/2014/chart" uri="{C3380CC4-5D6E-409C-BE32-E72D297353CC}">
              <c16:uniqueId val="{00000001-2F1D-4A25-B649-9FA17CD7275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2083</c:v>
                </c:pt>
                <c:pt idx="1">
                  <c:v>1741</c:v>
                </c:pt>
                <c:pt idx="2">
                  <c:v>1636</c:v>
                </c:pt>
              </c:numCache>
            </c:numRef>
          </c:val>
          <c:extLst>
            <c:ext xmlns:c16="http://schemas.microsoft.com/office/drawing/2014/chart" uri="{C3380CC4-5D6E-409C-BE32-E72D297353CC}">
              <c16:uniqueId val="{00000002-2F1D-4A25-B649-9FA17CD7275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{2C06BA3F-12F6-4D0B-BF1E-2E5833AAF076}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9EE-49B3-935D-6934A232BB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{124CC7FC-7A29-4BDF-BF43-0690D754AF90}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EE-49B3-935D-6934A232BB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{64600964-FFFF-4982-AC78-CCA5317F4DA5}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EE-49B3-935D-6934A232BB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{0BACB6AB-1EE6-4157-B429-339D68AA09EE}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EE-49B3-935D-6934A232BB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{593A7403-25FF-49AD-8393-ADC1FEAFC97D}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EE-49B3-935D-6934A232BB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{A7DD59BA-AA98-4E81-9664-C48F75E221D4}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9EE-49B3-935D-6934A232BB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{2BEEDD5C-FA34-4E54-AA8D-FCEDB15D23DC}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9EE-49B3-935D-6934A232BB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{E8CFBC73-C143-44E4-BAE5-43468803758D}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9EE-49B3-935D-6934A232BB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{53090097-0E18-486A-9608-7E77C273FA83}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9EE-49B3-935D-6934A232BB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62.7</c:v>
                </c:pt>
                <c:pt idx="16">
                  <c:v>64.599999999999994</c:v>
                </c:pt>
                <c:pt idx="24">
                  <c:v>65.2</c:v>
                </c:pt>
                <c:pt idx="32">
                  <c:v>68.2</c:v>
                </c:pt>
              </c:numCache>
            </c:numRef>
          </c:xVal>
          <c:yVal>
            <c:numRef>
              <c:f>公会計指標分析・財政指標組合せ分析表!$BP$51:$DC$51</c:f>
              <c:numCache>
                <c:formatCode>#,##0.0;"▲ "#,##0.0</c:formatCode>
                <c:ptCount val="40"/>
                <c:pt idx="0">
                  <c:v>33</c:v>
                </c:pt>
                <c:pt idx="8">
                  <c:v>35.4</c:v>
                </c:pt>
                <c:pt idx="16">
                  <c:v>48.2</c:v>
                </c:pt>
                <c:pt idx="24">
                  <c:v>60.8</c:v>
                </c:pt>
                <c:pt idx="32">
                  <c:v>71.2</c:v>
                </c:pt>
              </c:numCache>
            </c:numRef>
          </c:yVal>
          <c:smooth val="0"/>
          <c:extLst>
            <c:ext xmlns:c16="http://schemas.microsoft.com/office/drawing/2014/chart" uri="{C3380CC4-5D6E-409C-BE32-E72D297353CC}">
              <c16:uniqueId val="{00000009-19EE-49B3-935D-6934A232BB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{DEEF1200-19D1-4689-BAF9-D54DC30555B2}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9EE-49B3-935D-6934A232BB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{E944AACD-FD05-4473-85B3-3C2E960719CA}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EE-49B3-935D-6934A232BB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{764F68FE-EE11-43C4-9C56-0026109EC84B}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EE-49B3-935D-6934A232BB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{DF9F7777-C873-43A3-B1B5-D6F3A5028960}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EE-49B3-935D-6934A232BB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{79E8D320-66BA-4FAD-B250-B87214DF4A3C}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EE-49B3-935D-6934A232BB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{59048269-4953-4518-BD0B-3C70DB24343B}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9EE-49B3-935D-6934A232BB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{202012F7-F78B-4A3E-97F6-DBE44A88F3CF}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9EE-49B3-935D-6934A232BB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{9B06E8A3-F299-40B7-AE96-C75479543E25}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9EE-49B3-935D-6934A232BB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{8E6B81A0-2415-4BED-AB3F-4683E4C311EB}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9EE-49B3-935D-6934A232BB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19EE-49B3-935D-6934A232BB16}"/>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{E45B5D8B-212D-4B09-9F51-CC129ECCE483}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06-49B6-A22F-81664C749E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{F64D3DA2-2A74-445F-BF21-FF4992B6E6CF}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06-49B6-A22F-81664C749E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{8DA45EC7-5D4A-4C9F-A3E2-E0AC10EC94B0}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06-49B6-A22F-81664C749E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{91602993-07AF-4FAD-80BD-D1EB6D7CEE42}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06-49B6-A22F-81664C749E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{BDBCA508-1DCC-4170-A9AA-F5DA19CC03BB}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06-49B6-A22F-81664C749E6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{51B71F29-1198-40EC-BC29-F9D48A983D4F}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06-49B6-A22F-81664C749E6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{DBDB087F-B819-4559-8152-C886CC64A524}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06-49B6-A22F-81664C749E6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{0BD0F49D-1CFF-42E9-8E0A-858653B0359B}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06-49B6-A22F-81664C749E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{2382E29E-76E0-4BE3-9A1A-1579784DC5CB}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06-49B6-A22F-81664C749E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7.7</c:v>
                </c:pt>
                <c:pt idx="16">
                  <c:v>8.1</c:v>
                </c:pt>
                <c:pt idx="24">
                  <c:v>8.6999999999999993</c:v>
                </c:pt>
                <c:pt idx="32">
                  <c:v>9.1999999999999993</c:v>
                </c:pt>
              </c:numCache>
            </c:numRef>
          </c:xVal>
          <c:yVal>
            <c:numRef>
              <c:f>公会計指標分析・財政指標組合せ分析表!$BP$73:$DC$73</c:f>
              <c:numCache>
                <c:formatCode>#,##0.0;"▲ "#,##0.0</c:formatCode>
                <c:ptCount val="40"/>
                <c:pt idx="0">
                  <c:v>33</c:v>
                </c:pt>
                <c:pt idx="8">
                  <c:v>35.4</c:v>
                </c:pt>
                <c:pt idx="16">
                  <c:v>48.2</c:v>
                </c:pt>
                <c:pt idx="24">
                  <c:v>60.8</c:v>
                </c:pt>
                <c:pt idx="32">
                  <c:v>71.2</c:v>
                </c:pt>
              </c:numCache>
            </c:numRef>
          </c:yVal>
          <c:smooth val="0"/>
          <c:extLst>
            <c:ext xmlns:c16="http://schemas.microsoft.com/office/drawing/2014/chart" uri="{C3380CC4-5D6E-409C-BE32-E72D297353CC}">
              <c16:uniqueId val="{00000009-0F06-49B6-A22F-81664C749E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{EED32C4F-DA0C-49D6-A091-F7BEB9948476}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06-49B6-A22F-81664C749E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{F36D70B3-1FCE-4B0D-8D7E-4604F3DD54AF}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06-49B6-A22F-81664C749E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{267361D4-BDD6-4780-B9B1-3C83DA90A7DD}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06-49B6-A22F-81664C749E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{C20172C1-714D-4169-8964-D62AFD89644C}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06-49B6-A22F-81664C749E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{3ED6ACDC-D63E-4DEB-A7F3-32EB213DC6FD}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06-49B6-A22F-81664C749E6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{ABA477AE-E996-44B8-8438-D046C375DC5F}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06-49B6-A22F-81664C749E6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{0C724C83-2FD7-4947-9A1D-52E1CA137AED}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06-49B6-A22F-81664C749E68}"/>
                </c:ext>
              </c:extLst>
            </c:dLbl>
            <c:dLbl>
              <c:idx val="24"/>
              <c:layout>
                <c:manualLayout>
                  <c:x val="-4.4905057365901106E-2"/>
                  <c:y val="-4.52273672227066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{57990978-0A50-4E57-938C-20D840B66B29}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06-49B6-A22F-81664C749E68}"/>
                </c:ext>
              </c:extLst>
            </c:dLbl>
            <c:dLbl>
              <c:idx val="32"/>
              <c:layout>
                <c:manualLayout>
                  <c:x val="-1.8235628084249993E-2"/>
                  <c:y val="-7.96059269528812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{A93A9489-6026-47C2-B6B4-367C0CD670A9}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06-49B6-A22F-81664C749E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0F06-49B6-A22F-81664C749E68}"/>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aseline="0">
              <a:latin typeface="ＭＳ Ｐゴシック" panose="020B0600070205080204" pitchFamily="50" charset="-128"/>
              <a:ea typeface="ＭＳ Ｐゴシック" panose="020B0600070205080204" pitchFamily="50" charset="-128"/>
            </a:rPr>
            <a:t>　財政力指数は３か年の平均値であり、令和６年度と令和３年度の比較で、単年度でみると令和３年度は０．４８、令和６年度は０．４９で、</a:t>
          </a:r>
          <a:r>
            <a:rPr kumimoji="1" lang="ja-JP" altLang="en-US" sz="1000">
              <a:latin typeface="ＭＳ Ｐゴシック" panose="020B0600070205080204" pitchFamily="50" charset="-128"/>
              <a:ea typeface="ＭＳ Ｐゴシック" panose="020B0600070205080204" pitchFamily="50" charset="-128"/>
            </a:rPr>
            <a:t>分子である基準財政収入額は、固定資産税の増等により、</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3,056</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千円の増となっており、分母である基準財政需要額は、臨時財政対策債振替相当額の大幅減により</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2,439</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千円の増となっている。分子の増加割合が大きいため、前年度から０．０１増加し、類似団体平均を０．０７上回った。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歳入では、人口減少等の影響により、市民税等の減少が見込まれ、歳出では、給与改定による人件費等の増や、能代山本広域市町村圏組合における一般廃棄物処理施設整備事業等に係る市債の元金償還による公債費が増加するほか、物価高騰及び近年の異常気象等への対応経費の増加が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このことから、行財政改改革のさらなる推進を図るとともに、事業を取捨選択しながら、歳入と歳出のバランスをとっていく。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144235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9850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41</xdr:row>
      <xdr:rowOff>7257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7257</xdr:rowOff>
    </xdr:from>
    <xdr:to>
      <xdr:col>15</xdr:col>
      <xdr:colOff>82550</xdr:colOff>
      <xdr:row>41</xdr:row>
      <xdr:rowOff>24493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24493</xdr:rowOff>
    </xdr:from>
    <xdr:to>
      <xdr:col>11</xdr:col>
      <xdr:colOff>31750</xdr:colOff>
      <xdr:row>41</xdr:row>
      <xdr:rowOff>41728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93435</xdr:rowOff>
    </xdr:from>
    <xdr:to>
      <xdr:col>19</xdr:col>
      <xdr:colOff>184150</xdr:colOff>
      <xdr:row>41</xdr:row>
      <xdr:rowOff>23585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33762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2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を０．３ポイント下回っているが、分子の要素である固定資産税が減となったものの、分母の要素である普通交付税及び地方特例交付金等が増加したことにより、前年度から１．４ポイント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入では、中長期的には人口減少等の影響により、市税全体や地方交付税の減少が見込まれ、歳出では、給与改定による人件費等の増や、能代山本広域市町村圏組合における一般廃棄物処理施設整備事業等に係る市債の元金償還による公債費の増加が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ことから、歳入では市税などの一般財源の確保に努め、歳出では経常的な経費の削減に努めるとともに、事務事業についても精査し、取捨選択を進め、義務的経費であっても法令に基づく社会保障経費や公債費等を除き、聖域を設けず見直しを行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136144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9848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15494</xdr:rowOff>
    </xdr:from>
    <xdr:to>
      <xdr:col>19</xdr:col>
      <xdr:colOff>133350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4539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83312</xdr:rowOff>
    </xdr:from>
    <xdr:to>
      <xdr:col>15</xdr:col>
      <xdr:colOff>82550</xdr:colOff>
      <xdr:row>62</xdr:row>
      <xdr:rowOff>15494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370312"/>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83312</xdr:rowOff>
    </xdr:from>
    <xdr:to>
      <xdr:col>11</xdr:col>
      <xdr:colOff>31750</xdr:colOff>
      <xdr:row>62</xdr:row>
      <xdr:rowOff>121666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370312"/>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85344</xdr:rowOff>
    </xdr:from>
    <xdr:to>
      <xdr:col>23</xdr:col>
      <xdr:colOff>184150</xdr:colOff>
      <xdr:row>63</xdr:row>
      <xdr:rowOff>15494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101871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136144</xdr:rowOff>
    </xdr:from>
    <xdr:to>
      <xdr:col>15</xdr:col>
      <xdr:colOff>133350</xdr:colOff>
      <xdr:row>62</xdr:row>
      <xdr:rowOff>66294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76471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32512</xdr:rowOff>
    </xdr:from>
    <xdr:to>
      <xdr:col>11</xdr:col>
      <xdr:colOff>82550</xdr:colOff>
      <xdr:row>60</xdr:row>
      <xdr:rowOff>134112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144289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70866</xdr:rowOff>
    </xdr:from>
    <xdr:to>
      <xdr:col>7</xdr:col>
      <xdr:colOff>31750</xdr:colOff>
      <xdr:row>63</xdr:row>
      <xdr:rowOff>1016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157243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[192,382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類似団体平均を上回り、前年度から</a:t>
          </a:r>
          <a:r>
            <a:rPr kumimoji="1" lang="en-US" altLang="ja-JP" sz="1000">
              <a:latin typeface="ＭＳ Ｐゴシック" panose="020B0600070205080204" pitchFamily="50" charset="-128"/>
              <a:ea typeface="ＭＳ Ｐゴシック" panose="020B0600070205080204" pitchFamily="50" charset="-128"/>
            </a:rPr>
            <a:t>13,766</a:t>
          </a:r>
          <a:r>
            <a:rPr kumimoji="1" lang="ja-JP" altLang="en-US" sz="1000">
              <a:latin typeface="ＭＳ Ｐゴシック" panose="020B0600070205080204" pitchFamily="50" charset="-128"/>
              <a:ea typeface="ＭＳ Ｐゴシック" panose="020B0600070205080204" pitchFamily="50" charset="-128"/>
            </a:rPr>
            <a:t>円増加した。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人件費は、県の人事委員会勧告に基づく給料改定等により、決算額が前年度から</a:t>
          </a:r>
          <a:r>
            <a:rPr kumimoji="1" lang="en-US" altLang="ja-JP" sz="1000">
              <a:latin typeface="ＭＳ Ｐゴシック" panose="020B0600070205080204" pitchFamily="50" charset="-128"/>
              <a:ea typeface="ＭＳ Ｐゴシック" panose="020B0600070205080204" pitchFamily="50" charset="-128"/>
            </a:rPr>
            <a:t>295,902</a:t>
          </a:r>
          <a:r>
            <a:rPr kumimoji="1" lang="ja-JP" altLang="en-US" sz="1000">
              <a:latin typeface="ＭＳ Ｐゴシック" panose="020B0600070205080204" pitchFamily="50" charset="-128"/>
              <a:ea typeface="ＭＳ Ｐゴシック" panose="020B0600070205080204" pitchFamily="50" charset="-128"/>
            </a:rPr>
            <a:t>千円の増となった。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物件費は、新型コロナウイルスワクチン接種対策等により、決算額が前年度から</a:t>
          </a:r>
          <a:r>
            <a:rPr kumimoji="1" lang="en-US" altLang="ja-JP" sz="1000">
              <a:latin typeface="ＭＳ Ｐゴシック" panose="020B0600070205080204" pitchFamily="50" charset="-128"/>
              <a:ea typeface="ＭＳ Ｐゴシック" panose="020B0600070205080204" pitchFamily="50" charset="-128"/>
            </a:rPr>
            <a:t>11,123</a:t>
          </a:r>
          <a:r>
            <a:rPr kumimoji="1" lang="ja-JP" altLang="en-US" sz="1000">
              <a:latin typeface="ＭＳ Ｐゴシック" panose="020B0600070205080204" pitchFamily="50" charset="-128"/>
              <a:ea typeface="ＭＳ Ｐゴシック" panose="020B0600070205080204" pitchFamily="50" charset="-128"/>
            </a:rPr>
            <a:t>千円減となった。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維持補修費は、除排雪対策費等の増により、決算額が前年度から</a:t>
          </a:r>
          <a:r>
            <a:rPr kumimoji="1" lang="en-US" altLang="ja-JP" sz="1000">
              <a:latin typeface="ＭＳ Ｐゴシック" panose="020B0600070205080204" pitchFamily="50" charset="-128"/>
              <a:ea typeface="ＭＳ Ｐゴシック" panose="020B0600070205080204" pitchFamily="50" charset="-128"/>
            </a:rPr>
            <a:t>171,481</a:t>
          </a:r>
          <a:r>
            <a:rPr kumimoji="1" lang="ja-JP" altLang="en-US" sz="1000">
              <a:latin typeface="ＭＳ Ｐゴシック" panose="020B0600070205080204" pitchFamily="50" charset="-128"/>
              <a:ea typeface="ＭＳ Ｐゴシック" panose="020B0600070205080204" pitchFamily="50" charset="-128"/>
            </a:rPr>
            <a:t>千円増となった。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これらのことから、全体では決算額が</a:t>
          </a:r>
          <a:r>
            <a:rPr kumimoji="1" lang="en-US" altLang="ja-JP" sz="1000">
              <a:latin typeface="ＭＳ Ｐゴシック" panose="020B0600070205080204" pitchFamily="50" charset="-128"/>
              <a:ea typeface="ＭＳ Ｐゴシック" panose="020B0600070205080204" pitchFamily="50" charset="-128"/>
            </a:rPr>
            <a:t>456,260</a:t>
          </a:r>
          <a:r>
            <a:rPr kumimoji="1" lang="ja-JP" altLang="en-US" sz="1000">
              <a:latin typeface="ＭＳ Ｐゴシック" panose="020B0600070205080204" pitchFamily="50" charset="-128"/>
              <a:ea typeface="ＭＳ Ｐゴシック" panose="020B0600070205080204" pitchFamily="50" charset="-128"/>
            </a:rPr>
            <a:t>千円の増となり、人口が</a:t>
          </a:r>
          <a:r>
            <a:rPr kumimoji="1" lang="en-US" altLang="ja-JP" sz="1000">
              <a:latin typeface="ＭＳ Ｐゴシック" panose="020B0600070205080204" pitchFamily="50" charset="-128"/>
              <a:ea typeface="ＭＳ Ｐゴシック" panose="020B0600070205080204" pitchFamily="50" charset="-128"/>
            </a:rPr>
            <a:t>1,087</a:t>
          </a:r>
          <a:r>
            <a:rPr kumimoji="1" lang="ja-JP" altLang="en-US" sz="1000">
              <a:latin typeface="ＭＳ Ｐゴシック" panose="020B0600070205080204" pitchFamily="50" charset="-128"/>
              <a:ea typeface="ＭＳ Ｐゴシック" panose="020B0600070205080204" pitchFamily="50" charset="-128"/>
            </a:rPr>
            <a:t>人減少したこともあり、一人当たりの費用が増加した。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今後は、給与改定による人件費等の増や、物価高騰及び近年の異常気象等への対応経費の増加が見込まれることから、事業の必要性やコスト等を総合的に精査し、経費削減に努める。</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81750</xdr:rowOff>
    </xdr:from>
    <xdr:to>
      <xdr:col>23</xdr:col>
      <xdr:colOff>133350</xdr:colOff>
      <xdr:row>83</xdr:row>
      <xdr:rowOff>114968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12100"/>
          <a:ext cx="838200" cy="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67532</xdr:rowOff>
    </xdr:from>
    <xdr:to>
      <xdr:col>19</xdr:col>
      <xdr:colOff>133350</xdr:colOff>
      <xdr:row>83</xdr:row>
      <xdr:rowOff>81750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97882"/>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61373</xdr:rowOff>
    </xdr:from>
    <xdr:to>
      <xdr:col>15</xdr:col>
      <xdr:colOff>82550</xdr:colOff>
      <xdr:row>83</xdr:row>
      <xdr:rowOff>67532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91723"/>
          <a:ext cx="889000" cy="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9348</xdr:rowOff>
    </xdr:from>
    <xdr:to>
      <xdr:col>11</xdr:col>
      <xdr:colOff>31750</xdr:colOff>
      <xdr:row>83</xdr:row>
      <xdr:rowOff>61373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39698"/>
          <a:ext cx="889000" cy="5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156956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8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64168</xdr:rowOff>
    </xdr:from>
    <xdr:to>
      <xdr:col>23</xdr:col>
      <xdr:colOff>184150</xdr:colOff>
      <xdr:row>83</xdr:row>
      <xdr:rowOff>165768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9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36245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6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30950</xdr:rowOff>
    </xdr:from>
    <xdr:to>
      <xdr:col>19</xdr:col>
      <xdr:colOff>184150</xdr:colOff>
      <xdr:row>83</xdr:row>
      <xdr:rowOff>132550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6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142727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3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16732</xdr:rowOff>
    </xdr:from>
    <xdr:to>
      <xdr:col>15</xdr:col>
      <xdr:colOff>133350</xdr:colOff>
      <xdr:row>83</xdr:row>
      <xdr:rowOff>118332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4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128509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1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10573</xdr:rowOff>
    </xdr:from>
    <xdr:to>
      <xdr:col>11</xdr:col>
      <xdr:colOff>82550</xdr:colOff>
      <xdr:row>83</xdr:row>
      <xdr:rowOff>112173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4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122350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0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129998</xdr:rowOff>
    </xdr:from>
    <xdr:to>
      <xdr:col>7</xdr:col>
      <xdr:colOff>31750</xdr:colOff>
      <xdr:row>83</xdr:row>
      <xdr:rowOff>60148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8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70325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5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令和６年度のラスパイレス指数は９６．３となり、全国平均より給与水準は低くなっている。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今後も引き続き民間給与実態調査に基づく県人事委員会の勧告に準拠し、地域経済への影響なども勘案した上で民間給与との均衡を図る。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80736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0706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11793</xdr:rowOff>
    </xdr:from>
    <xdr:to>
      <xdr:col>77</xdr:col>
      <xdr:colOff>44450</xdr:colOff>
      <xdr:row>82</xdr:row>
      <xdr:rowOff>80736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0706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46264</xdr:rowOff>
    </xdr:from>
    <xdr:to>
      <xdr:col>72</xdr:col>
      <xdr:colOff>203200</xdr:colOff>
      <xdr:row>82</xdr:row>
      <xdr:rowOff>80736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051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46264</xdr:rowOff>
    </xdr:from>
    <xdr:to>
      <xdr:col>68</xdr:col>
      <xdr:colOff>152400</xdr:colOff>
      <xdr:row>82</xdr:row>
      <xdr:rowOff>97971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1051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83656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8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132443</xdr:rowOff>
    </xdr:from>
    <xdr:to>
      <xdr:col>77</xdr:col>
      <xdr:colOff>95250</xdr:colOff>
      <xdr:row>82</xdr:row>
      <xdr:rowOff>62593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72770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78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29936</xdr:rowOff>
    </xdr:from>
    <xdr:to>
      <xdr:col>73</xdr:col>
      <xdr:colOff>44450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166914</xdr:rowOff>
    </xdr:from>
    <xdr:to>
      <xdr:col>68</xdr:col>
      <xdr:colOff>203200</xdr:colOff>
      <xdr:row>82</xdr:row>
      <xdr:rowOff>97064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107241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令和６年度における人口千人当たりの普通会計職員数は８．３２人となっており、類似団体平均や全国平均と比較すると少ない職員数となっている。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令和４年度に作成した市の第４次定員適正化計画では、計画最終年度である令和９年度の目標職員数を４３５名としている。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今後も引き続き事務事業の見直し及び業務改革の導入や、業務の委託化、民営化等の推進により定員の適正化を図る。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32237</xdr:rowOff>
    </xdr:from>
    <xdr:to>
      <xdr:col>81</xdr:col>
      <xdr:colOff>44450</xdr:colOff>
      <xdr:row>60</xdr:row>
      <xdr:rowOff>38269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923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23046</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100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22182</xdr:rowOff>
    </xdr:from>
    <xdr:to>
      <xdr:col>77</xdr:col>
      <xdr:colOff>44450</xdr:colOff>
      <xdr:row>60</xdr:row>
      <xdr:rowOff>32237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0918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20574</xdr:rowOff>
    </xdr:from>
    <xdr:to>
      <xdr:col>72</xdr:col>
      <xdr:colOff>203200</xdr:colOff>
      <xdr:row>60</xdr:row>
      <xdr:rowOff>22182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07574"/>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14139</xdr:rowOff>
    </xdr:from>
    <xdr:to>
      <xdr:col>68</xdr:col>
      <xdr:colOff>152400</xdr:colOff>
      <xdr:row>60</xdr:row>
      <xdr:rowOff>20574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1139"/>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151867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158919</xdr:rowOff>
    </xdr:from>
    <xdr:to>
      <xdr:col>81</xdr:col>
      <xdr:colOff>95250</xdr:colOff>
      <xdr:row>60</xdr:row>
      <xdr:rowOff>89069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80196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152887</xdr:rowOff>
    </xdr:from>
    <xdr:to>
      <xdr:col>77</xdr:col>
      <xdr:colOff>95250</xdr:colOff>
      <xdr:row>60</xdr:row>
      <xdr:rowOff>83037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93214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142832</xdr:rowOff>
    </xdr:from>
    <xdr:to>
      <xdr:col>73</xdr:col>
      <xdr:colOff>44450</xdr:colOff>
      <xdr:row>60</xdr:row>
      <xdr:rowOff>72982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83159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2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141224</xdr:rowOff>
    </xdr:from>
    <xdr:to>
      <xdr:col>68</xdr:col>
      <xdr:colOff>203200</xdr:colOff>
      <xdr:row>60</xdr:row>
      <xdr:rowOff>71374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81551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134789</xdr:rowOff>
    </xdr:from>
    <xdr:to>
      <xdr:col>64</xdr:col>
      <xdr:colOff>152400</xdr:colOff>
      <xdr:row>60</xdr:row>
      <xdr:rowOff>64939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75116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1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前年度から０．５ポイント増加し、類似団体平均を１．０ポイント上回った。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この主な要因は、学校施設整備事業の元金償還開始等に伴う地方債の元利償還金の増によるものである。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上記事業や庁舎整備事業に係る地方債の元金償還が続くほか、能代山本広域市町村圏組合における一般廃棄物処理施設整備事業に伴う公債費の増が見込まれるが、分子・分母からそれぞれ差し引く普通交付税に算入された元利償還金等の増加により、中長期的には適正範囲で推移するものと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有利な利率で借り換え可能なものについては、積極的に借り換えを行い、地方債依存の財政運営を防ぐためにも、緊急度、住民ニーズを的確に把握した事業の選択を行い、公債費比率の改善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93435</xdr:rowOff>
    </xdr:from>
    <xdr:to>
      <xdr:col>81</xdr:col>
      <xdr:colOff>44450</xdr:colOff>
      <xdr:row>41</xdr:row>
      <xdr:rowOff>150888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2288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93435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24493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0798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115509</xdr:rowOff>
    </xdr:from>
    <xdr:to>
      <xdr:col>68</xdr:col>
      <xdr:colOff>152400</xdr:colOff>
      <xdr:row>40</xdr:row>
      <xdr:rowOff>149981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7350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100088</xdr:rowOff>
    </xdr:from>
    <xdr:to>
      <xdr:col>81</xdr:col>
      <xdr:colOff>95250</xdr:colOff>
      <xdr:row>42</xdr:row>
      <xdr:rowOff>30238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72165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42635</xdr:rowOff>
    </xdr:from>
    <xdr:to>
      <xdr:col>77</xdr:col>
      <xdr:colOff>95250</xdr:colOff>
      <xdr:row>41</xdr:row>
      <xdr:rowOff>144235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129012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39508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64709</xdr:rowOff>
    </xdr:from>
    <xdr:to>
      <xdr:col>64</xdr:col>
      <xdr:colOff>152400</xdr:colOff>
      <xdr:row>40</xdr:row>
      <xdr:rowOff>166309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5036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前年度より１０．４ポイント増加し、類似団体平均を５８．６ポイント上回った。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この主な要因は、分母において、普通交付税の増等により標準財政規模が増加し、分母全体では</a:t>
          </a:r>
          <a:r>
            <a:rPr kumimoji="1" lang="en-US" altLang="ja-JP" sz="1000">
              <a:latin typeface="ＭＳ Ｐゴシック" panose="020B0600070205080204" pitchFamily="50" charset="-128"/>
              <a:ea typeface="ＭＳ Ｐゴシック" panose="020B0600070205080204" pitchFamily="50" charset="-128"/>
            </a:rPr>
            <a:t>8,282</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千円の増となったことや、分子から控除される充当可能財源等において、一般廃棄物処理施設整備事業等の借入による地方債残高及び財政調整基金等の充当可能基金が増となったものの、基準財政需要額に算入される見込み額が臨時財政対策債の縮減等に伴い減となったことから、分子全体では</a:t>
          </a:r>
          <a:r>
            <a:rPr kumimoji="1" lang="en-US" altLang="ja-JP" sz="1000">
              <a:latin typeface="ＭＳ Ｐゴシック" panose="020B0600070205080204" pitchFamily="50" charset="-128"/>
              <a:ea typeface="ＭＳ Ｐゴシック" panose="020B0600070205080204" pitchFamily="50" charset="-128"/>
            </a:rPr>
            <a:t>14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9,099</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千円の増となり、分子の増加率が大きかったことによるものである。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人口減少に伴う市税や地方交付税の減等により、財政調整基金の取り崩し増加が見込まれることから、交付税算入面で有利な地方債を活用する等財源を確保しながら、今後実施予定の建設事業の精査を進め、将来負担の軽減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99625</xdr:rowOff>
    </xdr:from>
    <xdr:to>
      <xdr:col>81</xdr:col>
      <xdr:colOff>44450</xdr:colOff>
      <xdr:row>19</xdr:row>
      <xdr:rowOff>67592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85725"/>
          <a:ext cx="838200" cy="1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102165</xdr:rowOff>
    </xdr:from>
    <xdr:to>
      <xdr:col>77</xdr:col>
      <xdr:colOff>44450</xdr:colOff>
      <xdr:row>18</xdr:row>
      <xdr:rowOff>99625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016815"/>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102023</xdr:rowOff>
    </xdr:from>
    <xdr:to>
      <xdr:col>72</xdr:col>
      <xdr:colOff>203200</xdr:colOff>
      <xdr:row>17</xdr:row>
      <xdr:rowOff>102165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845223"/>
          <a:ext cx="889000" cy="17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69850</xdr:rowOff>
    </xdr:from>
    <xdr:to>
      <xdr:col>68</xdr:col>
      <xdr:colOff>152400</xdr:colOff>
      <xdr:row>16</xdr:row>
      <xdr:rowOff>102023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81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16792</xdr:rowOff>
    </xdr:from>
    <xdr:to>
      <xdr:col>81</xdr:col>
      <xdr:colOff>95250</xdr:colOff>
      <xdr:row>19</xdr:row>
      <xdr:rowOff>118392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160319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4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48825</xdr:rowOff>
    </xdr:from>
    <xdr:to>
      <xdr:col>77</xdr:col>
      <xdr:colOff>95250</xdr:colOff>
      <xdr:row>18</xdr:row>
      <xdr:rowOff>150425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135202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21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51365</xdr:rowOff>
    </xdr:from>
    <xdr:to>
      <xdr:col>73</xdr:col>
      <xdr:colOff>44450</xdr:colOff>
      <xdr:row>17</xdr:row>
      <xdr:rowOff>152965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6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137742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5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51223</xdr:rowOff>
    </xdr:from>
    <xdr:to>
      <xdr:col>68</xdr:col>
      <xdr:colOff>203200</xdr:colOff>
      <xdr:row>16</xdr:row>
      <xdr:rowOff>152823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137600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130827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000" baseline="0">
              <a:latin typeface="ＭＳ Ｐゴシック" panose="020B0600070205080204" pitchFamily="50" charset="-128"/>
              <a:ea typeface="ＭＳ Ｐゴシック" panose="020B0600070205080204" pitchFamily="50" charset="-128"/>
            </a:rPr>
            <a:t>1.2</a:t>
          </a:r>
          <a:r>
            <a:rPr kumimoji="1" lang="ja-JP" altLang="en-US" sz="1000" baseline="0">
              <a:latin typeface="ＭＳ Ｐゴシック" panose="020B0600070205080204" pitchFamily="50" charset="-128"/>
              <a:ea typeface="ＭＳ Ｐゴシック" panose="020B0600070205080204" pitchFamily="50" charset="-128"/>
            </a:rPr>
            <a:t>ポイント増加したが、類似団体平均を４．１ポイント下回った。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この主な要因は、県の人事委員会勧告に基づく給与改定等により人件費が増加し、比率の分母の要素である標準財政規模が減少したためである。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れまで、定員適正化計画に基づき、職員の計画的な削減及び組織・機構の見直し等について進めてきたが、社会構造の変化等による事務量の増加や、災害発生時の体制整備などの緊急、臨時的な業務にも対応できる体制が必要となることから、財政的にも持続可能な範囲での定員適正化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49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143002</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43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35</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92202</xdr:rowOff>
    </xdr:from>
    <xdr:to>
      <xdr:col>15</xdr:col>
      <xdr:colOff>149225</xdr:colOff>
      <xdr:row>36</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32529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物件費に係る経常収支比率は、前年度より１．０ポイント増加しており、類似団体平均を１．０ポイント上回った。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この主な要因は、物価高騰等の影響により総合体育館等スポーツ施設指定管理料や放課後児童クラブ事業費が増加し、比率の分母の要素である標準財政規模が減少したためである。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今後も物価や労務単価の上昇により、物品購入やシステム導入、施設維持に係る物件費等について増加が見込まれることから、事業の必要性やコスト等を総合的に精査し、経費縮減に努める。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83566</xdr:rowOff>
    </xdr:from>
    <xdr:to>
      <xdr:col>82</xdr:col>
      <xdr:colOff>107950</xdr:colOff>
      <xdr:row>16</xdr:row>
      <xdr:rowOff>3556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531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74422</xdr:rowOff>
    </xdr:from>
    <xdr:to>
      <xdr:col>78</xdr:col>
      <xdr:colOff>69850</xdr:colOff>
      <xdr:row>15</xdr:row>
      <xdr:rowOff>83566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461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145288</xdr:rowOff>
    </xdr:from>
    <xdr:to>
      <xdr:col>73</xdr:col>
      <xdr:colOff>180975</xdr:colOff>
      <xdr:row>15</xdr:row>
      <xdr:rowOff>74422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455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145288</xdr:rowOff>
    </xdr:from>
    <xdr:to>
      <xdr:col>69</xdr:col>
      <xdr:colOff>92075</xdr:colOff>
      <xdr:row>15</xdr:row>
      <xdr:rowOff>46990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5455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124206</xdr:rowOff>
    </xdr:from>
    <xdr:to>
      <xdr:col>82</xdr:col>
      <xdr:colOff>158750</xdr:colOff>
      <xdr:row>16</xdr:row>
      <xdr:rowOff>54356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96283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32766</xdr:rowOff>
    </xdr:from>
    <xdr:to>
      <xdr:col>78</xdr:col>
      <xdr:colOff>120650</xdr:colOff>
      <xdr:row>15</xdr:row>
      <xdr:rowOff>134366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119143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690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23622</xdr:rowOff>
    </xdr:from>
    <xdr:to>
      <xdr:col>74</xdr:col>
      <xdr:colOff>31750</xdr:colOff>
      <xdr:row>15</xdr:row>
      <xdr:rowOff>125222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109999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8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94488</xdr:rowOff>
    </xdr:from>
    <xdr:to>
      <xdr:col>69</xdr:col>
      <xdr:colOff>142875</xdr:colOff>
      <xdr:row>15</xdr:row>
      <xdr:rowOff>24638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9415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8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扶助費に係る経常収支比率は、前年度より０．６ポイント減少し、類似団体平均を２．１ポイント下回った。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この主な要因は、人口減少等の影響により、生活保護費や養護老人ホーム指定管理料が減少したためである。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扶助費は、被扶助者の生活維持を目的とした経費であるほか、児童手当や福祉医療給付対象者の拡充による支給費の増等が見込まれるため、今後も積極的な縮減は難しいが、資格等審査の適正化や各種健康増進事業の実施による医療費の抑制等により、可能な限り経費の抑制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88900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247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121557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90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56243</xdr:rowOff>
    </xdr:from>
    <xdr:to>
      <xdr:col>15</xdr:col>
      <xdr:colOff>98425</xdr:colOff>
      <xdr:row>56</xdr:row>
      <xdr:rowOff>121557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57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56243</xdr:rowOff>
    </xdr:from>
    <xdr:to>
      <xdr:col>11</xdr:col>
      <xdr:colOff>9525</xdr:colOff>
      <xdr:row>57</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57443"/>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160762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11084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5443</xdr:rowOff>
    </xdr:from>
    <xdr:to>
      <xdr:col>11</xdr:col>
      <xdr:colOff>60325</xdr:colOff>
      <xdr:row>56</xdr:row>
      <xdr:rowOff>107043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その他に係る経常収支比率は、前年度から０．４ポイント減少したが、類似団体平均を１．４ポイント上回った。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この主な要因は、小学校管理費が減少したものの、比率の分母の要素である標準財政規模が減少したためである。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保険基盤安定制度に係る能代市後期高齢者医療特別会計への繰出金の増等が見込まれることから、公営企業については独立採算の原則に立ち、下水道事業等の各経営戦略に基づき、必要に応じて使用料の改定を行うなど財務の健全化を図り、繰出金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172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223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146050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4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60</xdr:row>
      <xdr:rowOff>76200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473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補助費等に係る経常収支比率は、前年度より０．５ポイント増加したが、類似団体平均を０．４ポイント下回った。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この主な要因は、一般廃棄物処理施設整備事業に伴う能代山本広域市町村圏組合負担金が増加し、比率の分母の要素である標準財政規模が減少したためである。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市単独補助金については、概ね３年毎に費用対効果の検証を行い、必要性を精査するとともに、公営企業や能代山本広域市町村圏組合の事業も過大とならないよう積極的に意見し、補助費等全体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37846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35863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14986</xdr:rowOff>
    </xdr:from>
    <xdr:to>
      <xdr:col>78</xdr:col>
      <xdr:colOff>69850</xdr:colOff>
      <xdr:row>37</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58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14986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3573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135636</xdr:rowOff>
    </xdr:from>
    <xdr:to>
      <xdr:col>78</xdr:col>
      <xdr:colOff>120650</xdr:colOff>
      <xdr:row>37</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135636</xdr:rowOff>
    </xdr:from>
    <xdr:to>
      <xdr:col>74</xdr:col>
      <xdr:colOff>31750</xdr:colOff>
      <xdr:row>37</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に係る経常収支比率は、学校施設整備事業の元金償還開始等により元利償還金が増加したものの、比率の分母の要素である普通交付税の増等による歳入増加額の方が大きかったことから、前年度より０．３ポイント減少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地方債の新規発行については、事業内容の精査等により抑制を図るほか、行財政改革により事業の取捨選択を行いつつ、過疎対策事業債や合併特例事業債等、交付税算入面で有利な地方債を活用し、公債費の縮減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34471</xdr:rowOff>
    </xdr:from>
    <xdr:to>
      <xdr:col>24</xdr:col>
      <xdr:colOff>25400</xdr:colOff>
      <xdr:row>80</xdr:row>
      <xdr:rowOff>67129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504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162379</xdr:rowOff>
    </xdr:from>
    <xdr:to>
      <xdr:col>19</xdr:col>
      <xdr:colOff>187325</xdr:colOff>
      <xdr:row>80</xdr:row>
      <xdr:rowOff>67129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0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9979</xdr:rowOff>
    </xdr:from>
    <xdr:to>
      <xdr:col>15</xdr:col>
      <xdr:colOff>98425</xdr:colOff>
      <xdr:row>79</xdr:row>
      <xdr:rowOff>162379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545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9979</xdr:rowOff>
    </xdr:from>
    <xdr:to>
      <xdr:col>11</xdr:col>
      <xdr:colOff>9525</xdr:colOff>
      <xdr:row>79</xdr:row>
      <xdr:rowOff>97064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545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70956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155121</xdr:rowOff>
    </xdr:from>
    <xdr:to>
      <xdr:col>24</xdr:col>
      <xdr:colOff>76200</xdr:colOff>
      <xdr:row>80</xdr:row>
      <xdr:rowOff>85271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127198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71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16329</xdr:rowOff>
    </xdr:from>
    <xdr:to>
      <xdr:col>20</xdr:col>
      <xdr:colOff>38100</xdr:colOff>
      <xdr:row>80</xdr:row>
      <xdr:rowOff>117929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102706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1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111579</xdr:rowOff>
    </xdr:from>
    <xdr:to>
      <xdr:col>15</xdr:col>
      <xdr:colOff>149225</xdr:colOff>
      <xdr:row>80</xdr:row>
      <xdr:rowOff>41729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26506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4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130629</xdr:rowOff>
    </xdr:from>
    <xdr:to>
      <xdr:col>11</xdr:col>
      <xdr:colOff>60325</xdr:colOff>
      <xdr:row>79</xdr:row>
      <xdr:rowOff>60779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45556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46264</xdr:rowOff>
    </xdr:from>
    <xdr:to>
      <xdr:col>6</xdr:col>
      <xdr:colOff>171450</xdr:colOff>
      <xdr:row>79</xdr:row>
      <xdr:rowOff>147864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132641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公債費以外に係る経常収支比率は、前年度から１．７ポイント増加したが、類似団体平均を４．２ポイント下回っている。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歳入については、今後も引き続き市税等自主財源の確保に努めていく。</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出については、これまでも事業の必要性や費用対効果等の検証を行い、経常的な経費の削減に努めてきたところであるが、今後もアウトソーシングの推進や市単独事業の終期設定の徹底といった行財政改革に取り組みつつ、繰出金についても独立採算の原則に立ち、必要に応じて使用料等の改定を行うなど、財務の健全化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77</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2519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76708</xdr:rowOff>
    </xdr:from>
    <xdr:to>
      <xdr:col>78</xdr:col>
      <xdr:colOff>69850</xdr:colOff>
      <xdr:row>76</xdr:row>
      <xdr:rowOff>94996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069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51562</xdr:rowOff>
    </xdr:from>
    <xdr:to>
      <xdr:col>73</xdr:col>
      <xdr:colOff>180975</xdr:colOff>
      <xdr:row>76</xdr:row>
      <xdr:rowOff>76708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10312"/>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77</xdr:row>
      <xdr:rowOff>33274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10312"/>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44196</xdr:rowOff>
    </xdr:from>
    <xdr:to>
      <xdr:col>78</xdr:col>
      <xdr:colOff>120650</xdr:colOff>
      <xdr:row>76</xdr:row>
      <xdr:rowOff>145796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155973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25908</xdr:rowOff>
    </xdr:from>
    <xdr:to>
      <xdr:col>74</xdr:col>
      <xdr:colOff>31750</xdr:colOff>
      <xdr:row>76</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137685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68851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144656</xdr:rowOff>
    </xdr:from>
    <xdr:to>
      <xdr:col>29</xdr:col>
      <xdr:colOff>127000</xdr:colOff>
      <xdr:row>18</xdr:row>
      <xdr:rowOff>12048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6931"/>
          <a:ext cx="647700" cy="38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129433</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91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12048</xdr:rowOff>
    </xdr:from>
    <xdr:to>
      <xdr:col>26</xdr:col>
      <xdr:colOff>50800</xdr:colOff>
      <xdr:row>18</xdr:row>
      <xdr:rowOff>29529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5773"/>
          <a:ext cx="698500" cy="17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29529</xdr:rowOff>
    </xdr:from>
    <xdr:to>
      <xdr:col>22</xdr:col>
      <xdr:colOff>114300</xdr:colOff>
      <xdr:row>18</xdr:row>
      <xdr:rowOff>42395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63254"/>
          <a:ext cx="698500" cy="12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42395</xdr:rowOff>
    </xdr:from>
    <xdr:to>
      <xdr:col>18</xdr:col>
      <xdr:colOff>177800</xdr:colOff>
      <xdr:row>18</xdr:row>
      <xdr:rowOff>54583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76120"/>
          <a:ext cx="698500" cy="12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93856</xdr:rowOff>
    </xdr:from>
    <xdr:to>
      <xdr:col>29</xdr:col>
      <xdr:colOff>177800</xdr:colOff>
      <xdr:row>18</xdr:row>
      <xdr:rowOff>24006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6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110383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01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132698</xdr:rowOff>
    </xdr:from>
    <xdr:to>
      <xdr:col>26</xdr:col>
      <xdr:colOff>101600</xdr:colOff>
      <xdr:row>18</xdr:row>
      <xdr:rowOff>62848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4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73025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63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150179</xdr:rowOff>
    </xdr:from>
    <xdr:to>
      <xdr:col>22</xdr:col>
      <xdr:colOff>165100</xdr:colOff>
      <xdr:row>18</xdr:row>
      <xdr:rowOff>80329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2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90506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163045</xdr:rowOff>
    </xdr:from>
    <xdr:to>
      <xdr:col>19</xdr:col>
      <xdr:colOff>38100</xdr:colOff>
      <xdr:row>18</xdr:row>
      <xdr:rowOff>93195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2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77972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3783</xdr:rowOff>
    </xdr:from>
    <xdr:to>
      <xdr:col>15</xdr:col>
      <xdr:colOff>101600</xdr:colOff>
      <xdr:row>18</xdr:row>
      <xdr:rowOff>105383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90160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2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78975</xdr:rowOff>
    </xdr:from>
    <xdr:to>
      <xdr:col>29</xdr:col>
      <xdr:colOff>127000</xdr:colOff>
      <xdr:row>36</xdr:row>
      <xdr:rowOff>83300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32225"/>
          <a:ext cx="647700" cy="4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83300</xdr:rowOff>
    </xdr:from>
    <xdr:to>
      <xdr:col>26</xdr:col>
      <xdr:colOff>50800</xdr:colOff>
      <xdr:row>36</xdr:row>
      <xdr:rowOff>136487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36550"/>
          <a:ext cx="698500" cy="53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136487</xdr:rowOff>
    </xdr:from>
    <xdr:to>
      <xdr:col>22</xdr:col>
      <xdr:colOff>114300</xdr:colOff>
      <xdr:row>37</xdr:row>
      <xdr:rowOff>18300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89737"/>
          <a:ext cx="698500" cy="53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18300</xdr:rowOff>
    </xdr:from>
    <xdr:to>
      <xdr:col>18</xdr:col>
      <xdr:colOff>177800</xdr:colOff>
      <xdr:row>37</xdr:row>
      <xdr:rowOff>54267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43000"/>
          <a:ext cx="698500" cy="35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186891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28175</xdr:rowOff>
    </xdr:from>
    <xdr:to>
      <xdr:col>29</xdr:col>
      <xdr:colOff>177800</xdr:colOff>
      <xdr:row>36</xdr:row>
      <xdr:rowOff>129775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81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216152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32500</xdr:rowOff>
    </xdr:from>
    <xdr:to>
      <xdr:col>26</xdr:col>
      <xdr:colOff>101600</xdr:colOff>
      <xdr:row>36</xdr:row>
      <xdr:rowOff>134100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85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144277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54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85687</xdr:rowOff>
    </xdr:from>
    <xdr:to>
      <xdr:col>22</xdr:col>
      <xdr:colOff>165100</xdr:colOff>
      <xdr:row>37</xdr:row>
      <xdr:rowOff>15837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38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197464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07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138950</xdr:rowOff>
    </xdr:from>
    <xdr:to>
      <xdr:col>19</xdr:col>
      <xdr:colOff>38100</xdr:colOff>
      <xdr:row>37</xdr:row>
      <xdr:rowOff>69100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92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250727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6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3467</xdr:rowOff>
    </xdr:from>
    <xdr:to>
      <xdr:col>15</xdr:col>
      <xdr:colOff>101600</xdr:colOff>
      <xdr:row>37</xdr:row>
      <xdr:rowOff>105067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8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89844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39725</xdr:rowOff>
    </xdr:from>
    <xdr:to>
      <xdr:col>24</xdr:col>
      <xdr:colOff>63500</xdr:colOff>
      <xdr:row>37</xdr:row>
      <xdr:rowOff>70529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83375"/>
          <a:ext cx="83820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70529</xdr:rowOff>
    </xdr:from>
    <xdr:to>
      <xdr:col>19</xdr:col>
      <xdr:colOff>177800</xdr:colOff>
      <xdr:row>37</xdr:row>
      <xdr:rowOff>86356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4179"/>
          <a:ext cx="889000" cy="1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86356</xdr:rowOff>
    </xdr:from>
    <xdr:to>
      <xdr:col>15</xdr:col>
      <xdr:colOff>50800</xdr:colOff>
      <xdr:row>37</xdr:row>
      <xdr:rowOff>89259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0006"/>
          <a:ext cx="88900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89259</xdr:rowOff>
    </xdr:from>
    <xdr:to>
      <xdr:col>10</xdr:col>
      <xdr:colOff>114300</xdr:colOff>
      <xdr:row>37</xdr:row>
      <xdr:rowOff>99470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32909"/>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160375</xdr:rowOff>
    </xdr:from>
    <xdr:to>
      <xdr:col>24</xdr:col>
      <xdr:colOff>114300</xdr:colOff>
      <xdr:row>37</xdr:row>
      <xdr:rowOff>90525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138802</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1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19729</xdr:rowOff>
    </xdr:from>
    <xdr:to>
      <xdr:col>20</xdr:col>
      <xdr:colOff>38100</xdr:colOff>
      <xdr:row>37</xdr:row>
      <xdr:rowOff>121329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112456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5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35556</xdr:rowOff>
    </xdr:from>
    <xdr:to>
      <xdr:col>15</xdr:col>
      <xdr:colOff>101600</xdr:colOff>
      <xdr:row>37</xdr:row>
      <xdr:rowOff>137156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128283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7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38459</xdr:rowOff>
    </xdr:from>
    <xdr:to>
      <xdr:col>10</xdr:col>
      <xdr:colOff>165100</xdr:colOff>
      <xdr:row>37</xdr:row>
      <xdr:rowOff>140059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8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131187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48670</xdr:rowOff>
    </xdr:from>
    <xdr:to>
      <xdr:col>6</xdr:col>
      <xdr:colOff>38100</xdr:colOff>
      <xdr:row>37</xdr:row>
      <xdr:rowOff>150270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141397</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8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64843</xdr:rowOff>
    </xdr:from>
    <xdr:to>
      <xdr:col>24</xdr:col>
      <xdr:colOff>63500</xdr:colOff>
      <xdr:row>56</xdr:row>
      <xdr:rowOff>73186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66043"/>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73186</xdr:rowOff>
    </xdr:from>
    <xdr:to>
      <xdr:col>19</xdr:col>
      <xdr:colOff>177800</xdr:colOff>
      <xdr:row>56</xdr:row>
      <xdr:rowOff>93783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74386"/>
          <a:ext cx="889000" cy="2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93783</xdr:rowOff>
    </xdr:from>
    <xdr:to>
      <xdr:col>15</xdr:col>
      <xdr:colOff>50800</xdr:colOff>
      <xdr:row>56</xdr:row>
      <xdr:rowOff>122770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94983"/>
          <a:ext cx="889000" cy="2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122770</xdr:rowOff>
    </xdr:from>
    <xdr:to>
      <xdr:col>10</xdr:col>
      <xdr:colOff>114300</xdr:colOff>
      <xdr:row>57</xdr:row>
      <xdr:rowOff>1657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23970"/>
          <a:ext cx="889000" cy="5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135055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39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14043</xdr:rowOff>
    </xdr:from>
    <xdr:to>
      <xdr:col>24</xdr:col>
      <xdr:colOff>114300</xdr:colOff>
      <xdr:row>56</xdr:row>
      <xdr:rowOff>115643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36920</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6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22386</xdr:rowOff>
    </xdr:from>
    <xdr:to>
      <xdr:col>20</xdr:col>
      <xdr:colOff>38100</xdr:colOff>
      <xdr:row>56</xdr:row>
      <xdr:rowOff>123986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2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140513</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39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42983</xdr:rowOff>
    </xdr:from>
    <xdr:to>
      <xdr:col>15</xdr:col>
      <xdr:colOff>101600</xdr:colOff>
      <xdr:row>56</xdr:row>
      <xdr:rowOff>144583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135710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71970</xdr:rowOff>
    </xdr:from>
    <xdr:to>
      <xdr:col>10</xdr:col>
      <xdr:colOff>165100</xdr:colOff>
      <xdr:row>57</xdr:row>
      <xdr:rowOff>2120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7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164697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6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122307</xdr:rowOff>
    </xdr:from>
    <xdr:to>
      <xdr:col>6</xdr:col>
      <xdr:colOff>38100</xdr:colOff>
      <xdr:row>57</xdr:row>
      <xdr:rowOff>52457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43584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149168</xdr:rowOff>
    </xdr:from>
    <xdr:to>
      <xdr:col>24</xdr:col>
      <xdr:colOff>63500</xdr:colOff>
      <xdr:row>78</xdr:row>
      <xdr:rowOff>50660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50818"/>
          <a:ext cx="838200" cy="7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10198</xdr:rowOff>
    </xdr:from>
    <xdr:to>
      <xdr:col>19</xdr:col>
      <xdr:colOff>177800</xdr:colOff>
      <xdr:row>78</xdr:row>
      <xdr:rowOff>50660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83298"/>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58319</xdr:rowOff>
    </xdr:from>
    <xdr:to>
      <xdr:col>15</xdr:col>
      <xdr:colOff>50800</xdr:colOff>
      <xdr:row>78</xdr:row>
      <xdr:rowOff>10198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9969"/>
          <a:ext cx="889000" cy="1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58319</xdr:rowOff>
    </xdr:from>
    <xdr:to>
      <xdr:col>10</xdr:col>
      <xdr:colOff>114300</xdr:colOff>
      <xdr:row>78</xdr:row>
      <xdr:rowOff>42354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9969"/>
          <a:ext cx="889000" cy="1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98368</xdr:rowOff>
    </xdr:from>
    <xdr:to>
      <xdr:col>24</xdr:col>
      <xdr:colOff>114300</xdr:colOff>
      <xdr:row>78</xdr:row>
      <xdr:rowOff>28518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121245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171310</xdr:rowOff>
    </xdr:from>
    <xdr:to>
      <xdr:col>20</xdr:col>
      <xdr:colOff>38100</xdr:colOff>
      <xdr:row>78</xdr:row>
      <xdr:rowOff>101460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117987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130848</xdr:rowOff>
    </xdr:from>
    <xdr:to>
      <xdr:col>15</xdr:col>
      <xdr:colOff>101600</xdr:colOff>
      <xdr:row>78</xdr:row>
      <xdr:rowOff>60998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3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77525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7519</xdr:rowOff>
    </xdr:from>
    <xdr:to>
      <xdr:col>10</xdr:col>
      <xdr:colOff>165100</xdr:colOff>
      <xdr:row>77</xdr:row>
      <xdr:rowOff>109119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125646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8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163004</xdr:rowOff>
    </xdr:from>
    <xdr:to>
      <xdr:col>6</xdr:col>
      <xdr:colOff>38100</xdr:colOff>
      <xdr:row>78</xdr:row>
      <xdr:rowOff>93154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6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84281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5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22865</xdr:rowOff>
    </xdr:from>
    <xdr:to>
      <xdr:col>24</xdr:col>
      <xdr:colOff>63500</xdr:colOff>
      <xdr:row>96</xdr:row>
      <xdr:rowOff>88878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82065"/>
          <a:ext cx="838200" cy="6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22865</xdr:rowOff>
    </xdr:from>
    <xdr:to>
      <xdr:col>19</xdr:col>
      <xdr:colOff>177800</xdr:colOff>
      <xdr:row>96</xdr:row>
      <xdr:rowOff>119185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82065"/>
          <a:ext cx="889000" cy="9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44132</xdr:rowOff>
    </xdr:from>
    <xdr:to>
      <xdr:col>15</xdr:col>
      <xdr:colOff>50800</xdr:colOff>
      <xdr:row>96</xdr:row>
      <xdr:rowOff>119185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03332"/>
          <a:ext cx="889000" cy="7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44132</xdr:rowOff>
    </xdr:from>
    <xdr:to>
      <xdr:col>10</xdr:col>
      <xdr:colOff>114300</xdr:colOff>
      <xdr:row>97</xdr:row>
      <xdr:rowOff>42193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03332"/>
          <a:ext cx="889000" cy="16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38078</xdr:rowOff>
    </xdr:from>
    <xdr:to>
      <xdr:col>24</xdr:col>
      <xdr:colOff>114300</xdr:colOff>
      <xdr:row>96</xdr:row>
      <xdr:rowOff>139678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9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16505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7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143515</xdr:rowOff>
    </xdr:from>
    <xdr:to>
      <xdr:col>20</xdr:col>
      <xdr:colOff>38100</xdr:colOff>
      <xdr:row>96</xdr:row>
      <xdr:rowOff>73665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3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90192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2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68385</xdr:rowOff>
    </xdr:from>
    <xdr:to>
      <xdr:col>15</xdr:col>
      <xdr:colOff>101600</xdr:colOff>
      <xdr:row>96</xdr:row>
      <xdr:rowOff>169985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161112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2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164782</xdr:rowOff>
    </xdr:from>
    <xdr:to>
      <xdr:col>10</xdr:col>
      <xdr:colOff>165100</xdr:colOff>
      <xdr:row>96</xdr:row>
      <xdr:rowOff>94932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86059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162843</xdr:rowOff>
    </xdr:from>
    <xdr:to>
      <xdr:col>6</xdr:col>
      <xdr:colOff>38100</xdr:colOff>
      <xdr:row>97</xdr:row>
      <xdr:rowOff>92993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2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109520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39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104446</xdr:rowOff>
    </xdr:from>
    <xdr:to>
      <xdr:col>55</xdr:col>
      <xdr:colOff>0</xdr:colOff>
      <xdr:row>36</xdr:row>
      <xdr:rowOff>158960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05196"/>
          <a:ext cx="838200" cy="22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102808</xdr:rowOff>
    </xdr:from>
    <xdr:to>
      <xdr:col>50</xdr:col>
      <xdr:colOff>114300</xdr:colOff>
      <xdr:row>36</xdr:row>
      <xdr:rowOff>158960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75008"/>
          <a:ext cx="889000" cy="5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102808</xdr:rowOff>
    </xdr:from>
    <xdr:to>
      <xdr:col>45</xdr:col>
      <xdr:colOff>177800</xdr:colOff>
      <xdr:row>37</xdr:row>
      <xdr:rowOff>1450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75008"/>
          <a:ext cx="889000" cy="7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151031</xdr:rowOff>
    </xdr:from>
    <xdr:to>
      <xdr:col>41</xdr:col>
      <xdr:colOff>50800</xdr:colOff>
      <xdr:row>37</xdr:row>
      <xdr:rowOff>1450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80331"/>
          <a:ext cx="889000" cy="3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53646</xdr:rowOff>
    </xdr:from>
    <xdr:to>
      <xdr:col>55</xdr:col>
      <xdr:colOff>50800</xdr:colOff>
      <xdr:row>35</xdr:row>
      <xdr:rowOff>155246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5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76523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0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108160</xdr:rowOff>
    </xdr:from>
    <xdr:to>
      <xdr:col>50</xdr:col>
      <xdr:colOff>165100</xdr:colOff>
      <xdr:row>37</xdr:row>
      <xdr:rowOff>38310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54837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55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52008</xdr:rowOff>
    </xdr:from>
    <xdr:to>
      <xdr:col>46</xdr:col>
      <xdr:colOff>38100</xdr:colOff>
      <xdr:row>36</xdr:row>
      <xdr:rowOff>153608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2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170135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99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122100</xdr:rowOff>
    </xdr:from>
    <xdr:to>
      <xdr:col>41</xdr:col>
      <xdr:colOff>101600</xdr:colOff>
      <xdr:row>37</xdr:row>
      <xdr:rowOff>52250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68777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6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100231</xdr:rowOff>
    </xdr:from>
    <xdr:to>
      <xdr:col>36</xdr:col>
      <xdr:colOff>165100</xdr:colOff>
      <xdr:row>35</xdr:row>
      <xdr:rowOff>30381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2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21508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2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95745</xdr:rowOff>
    </xdr:from>
    <xdr:to>
      <xdr:col>55</xdr:col>
      <xdr:colOff>0</xdr:colOff>
      <xdr:row>56</xdr:row>
      <xdr:rowOff>97565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96945"/>
          <a:ext cx="8382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97565</xdr:rowOff>
    </xdr:from>
    <xdr:to>
      <xdr:col>50</xdr:col>
      <xdr:colOff>114300</xdr:colOff>
      <xdr:row>56</xdr:row>
      <xdr:rowOff>139695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98765"/>
          <a:ext cx="889000" cy="4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139695</xdr:rowOff>
    </xdr:from>
    <xdr:to>
      <xdr:col>45</xdr:col>
      <xdr:colOff>177800</xdr:colOff>
      <xdr:row>57</xdr:row>
      <xdr:rowOff>41932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40895"/>
          <a:ext cx="889000" cy="7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3815</xdr:rowOff>
    </xdr:from>
    <xdr:to>
      <xdr:col>41</xdr:col>
      <xdr:colOff>50800</xdr:colOff>
      <xdr:row>57</xdr:row>
      <xdr:rowOff>41932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76465"/>
          <a:ext cx="889000" cy="3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44945</xdr:rowOff>
    </xdr:from>
    <xdr:to>
      <xdr:col>55</xdr:col>
      <xdr:colOff>50800</xdr:colOff>
      <xdr:row>56</xdr:row>
      <xdr:rowOff>146545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67822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9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46765</xdr:rowOff>
    </xdr:from>
    <xdr:to>
      <xdr:col>50</xdr:col>
      <xdr:colOff>165100</xdr:colOff>
      <xdr:row>56</xdr:row>
      <xdr:rowOff>148365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4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164892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2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88895</xdr:rowOff>
    </xdr:from>
    <xdr:to>
      <xdr:col>46</xdr:col>
      <xdr:colOff>38100</xdr:colOff>
      <xdr:row>57</xdr:row>
      <xdr:rowOff>19045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9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35572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6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162582</xdr:rowOff>
    </xdr:from>
    <xdr:to>
      <xdr:col>41</xdr:col>
      <xdr:colOff>101600</xdr:colOff>
      <xdr:row>57</xdr:row>
      <xdr:rowOff>92732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6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83859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5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124465</xdr:rowOff>
    </xdr:from>
    <xdr:to>
      <xdr:col>36</xdr:col>
      <xdr:colOff>165100</xdr:colOff>
      <xdr:row>57</xdr:row>
      <xdr:rowOff>54615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45742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1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118966</xdr:rowOff>
    </xdr:from>
    <xdr:to>
      <xdr:col>55</xdr:col>
      <xdr:colOff>0</xdr:colOff>
      <xdr:row>77</xdr:row>
      <xdr:rowOff>150335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20616"/>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118966</xdr:rowOff>
    </xdr:from>
    <xdr:to>
      <xdr:col>50</xdr:col>
      <xdr:colOff>114300</xdr:colOff>
      <xdr:row>77</xdr:row>
      <xdr:rowOff>130282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20616"/>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130282</xdr:rowOff>
    </xdr:from>
    <xdr:to>
      <xdr:col>45</xdr:col>
      <xdr:colOff>177800</xdr:colOff>
      <xdr:row>78</xdr:row>
      <xdr:rowOff>3363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31932"/>
          <a:ext cx="889000" cy="4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170962</xdr:rowOff>
    </xdr:from>
    <xdr:to>
      <xdr:col>41</xdr:col>
      <xdr:colOff>50800</xdr:colOff>
      <xdr:row>78</xdr:row>
      <xdr:rowOff>3363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72612"/>
          <a:ext cx="889000" cy="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111232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99535</xdr:rowOff>
    </xdr:from>
    <xdr:to>
      <xdr:col>55</xdr:col>
      <xdr:colOff>50800</xdr:colOff>
      <xdr:row>78</xdr:row>
      <xdr:rowOff>29685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14462</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1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68166</xdr:rowOff>
    </xdr:from>
    <xdr:to>
      <xdr:col>50</xdr:col>
      <xdr:colOff>165100</xdr:colOff>
      <xdr:row>77</xdr:row>
      <xdr:rowOff>169766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6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160893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6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79482</xdr:rowOff>
    </xdr:from>
    <xdr:to>
      <xdr:col>46</xdr:col>
      <xdr:colOff>38100</xdr:colOff>
      <xdr:row>78</xdr:row>
      <xdr:rowOff>9632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759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37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124013</xdr:rowOff>
    </xdr:from>
    <xdr:to>
      <xdr:col>41</xdr:col>
      <xdr:colOff>101600</xdr:colOff>
      <xdr:row>78</xdr:row>
      <xdr:rowOff>54163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45290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1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120162</xdr:rowOff>
    </xdr:from>
    <xdr:to>
      <xdr:col>36</xdr:col>
      <xdr:colOff>165100</xdr:colOff>
      <xdr:row>78</xdr:row>
      <xdr:rowOff>50312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41439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1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168086</xdr:rowOff>
    </xdr:from>
    <xdr:to>
      <xdr:col>55</xdr:col>
      <xdr:colOff>0</xdr:colOff>
      <xdr:row>96</xdr:row>
      <xdr:rowOff>55649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455836"/>
          <a:ext cx="838200" cy="5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55649</xdr:rowOff>
    </xdr:from>
    <xdr:to>
      <xdr:col>50</xdr:col>
      <xdr:colOff>114300</xdr:colOff>
      <xdr:row>96</xdr:row>
      <xdr:rowOff>132401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514849"/>
          <a:ext cx="889000" cy="7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120394</xdr:rowOff>
    </xdr:from>
    <xdr:to>
      <xdr:col>45</xdr:col>
      <xdr:colOff>177800</xdr:colOff>
      <xdr:row>96</xdr:row>
      <xdr:rowOff>132401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579594"/>
          <a:ext cx="889000" cy="1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100769</xdr:rowOff>
    </xdr:from>
    <xdr:to>
      <xdr:col>41</xdr:col>
      <xdr:colOff>50800</xdr:colOff>
      <xdr:row>96</xdr:row>
      <xdr:rowOff>120394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59969"/>
          <a:ext cx="889000" cy="1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117286</xdr:rowOff>
    </xdr:from>
    <xdr:to>
      <xdr:col>55</xdr:col>
      <xdr:colOff>50800</xdr:colOff>
      <xdr:row>96</xdr:row>
      <xdr:rowOff>47436</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0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140163</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25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4849</xdr:rowOff>
    </xdr:from>
    <xdr:to>
      <xdr:col>50</xdr:col>
      <xdr:colOff>165100</xdr:colOff>
      <xdr:row>96</xdr:row>
      <xdr:rowOff>106449</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6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122976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3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81601</xdr:rowOff>
    </xdr:from>
    <xdr:to>
      <xdr:col>46</xdr:col>
      <xdr:colOff>38100</xdr:colOff>
      <xdr:row>97</xdr:row>
      <xdr:rowOff>11751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2878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3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69594</xdr:rowOff>
    </xdr:from>
    <xdr:to>
      <xdr:col>41</xdr:col>
      <xdr:colOff>101600</xdr:colOff>
      <xdr:row>96</xdr:row>
      <xdr:rowOff>171194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2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162321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2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49969</xdr:rowOff>
    </xdr:from>
    <xdr:to>
      <xdr:col>36</xdr:col>
      <xdr:colOff>165100</xdr:colOff>
      <xdr:row>96</xdr:row>
      <xdr:rowOff>151569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142696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0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136980</xdr:rowOff>
    </xdr:from>
    <xdr:to>
      <xdr:col>85</xdr:col>
      <xdr:colOff>127000</xdr:colOff>
      <xdr:row>38</xdr:row>
      <xdr:rowOff>37447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80630"/>
          <a:ext cx="838200" cy="7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37447</xdr:rowOff>
    </xdr:from>
    <xdr:to>
      <xdr:col>81</xdr:col>
      <xdr:colOff>50800</xdr:colOff>
      <xdr:row>38</xdr:row>
      <xdr:rowOff>120772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552547"/>
          <a:ext cx="889000" cy="8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120772</xdr:rowOff>
    </xdr:from>
    <xdr:to>
      <xdr:col>76</xdr:col>
      <xdr:colOff>114300</xdr:colOff>
      <xdr:row>38</xdr:row>
      <xdr:rowOff>136042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35872"/>
          <a:ext cx="889000" cy="1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136042</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65114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167936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1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86180</xdr:rowOff>
    </xdr:from>
    <xdr:to>
      <xdr:col>85</xdr:col>
      <xdr:colOff>177800</xdr:colOff>
      <xdr:row>38</xdr:row>
      <xdr:rowOff>16329</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4298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109057</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8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158097</xdr:rowOff>
    </xdr:from>
    <xdr:to>
      <xdr:col>81</xdr:col>
      <xdr:colOff>101600</xdr:colOff>
      <xdr:row>38</xdr:row>
      <xdr:rowOff>88247</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0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104774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7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69972</xdr:rowOff>
    </xdr:from>
    <xdr:to>
      <xdr:col>76</xdr:col>
      <xdr:colOff>165100</xdr:colOff>
      <xdr:row>39</xdr:row>
      <xdr:rowOff>122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162699</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77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85242</xdr:rowOff>
    </xdr:from>
    <xdr:to>
      <xdr:col>72</xdr:col>
      <xdr:colOff>38100</xdr:colOff>
      <xdr:row>39</xdr:row>
      <xdr:rowOff>15392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6519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693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119723</xdr:rowOff>
    </xdr:from>
    <xdr:to>
      <xdr:col>85</xdr:col>
      <xdr:colOff>127000</xdr:colOff>
      <xdr:row>75</xdr:row>
      <xdr:rowOff>144805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2978473"/>
          <a:ext cx="838200" cy="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144805</xdr:rowOff>
    </xdr:from>
    <xdr:to>
      <xdr:col>81</xdr:col>
      <xdr:colOff>50800</xdr:colOff>
      <xdr:row>76</xdr:row>
      <xdr:rowOff>26949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003555"/>
          <a:ext cx="8890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26949</xdr:rowOff>
    </xdr:from>
    <xdr:to>
      <xdr:col>76</xdr:col>
      <xdr:colOff>114300</xdr:colOff>
      <xdr:row>76</xdr:row>
      <xdr:rowOff>63195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057149"/>
          <a:ext cx="889000" cy="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63195</xdr:rowOff>
    </xdr:from>
    <xdr:to>
      <xdr:col>71</xdr:col>
      <xdr:colOff>177800</xdr:colOff>
      <xdr:row>76</xdr:row>
      <xdr:rowOff>109702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093395"/>
          <a:ext cx="889000" cy="4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68923</xdr:rowOff>
    </xdr:from>
    <xdr:to>
      <xdr:col>85</xdr:col>
      <xdr:colOff>177800</xdr:colOff>
      <xdr:row>75</xdr:row>
      <xdr:rowOff>170523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91800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77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94005</xdr:rowOff>
    </xdr:from>
    <xdr:to>
      <xdr:col>81</xdr:col>
      <xdr:colOff>101600</xdr:colOff>
      <xdr:row>76</xdr:row>
      <xdr:rowOff>24155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5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40682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2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147599</xdr:rowOff>
    </xdr:from>
    <xdr:to>
      <xdr:col>76</xdr:col>
      <xdr:colOff>165100</xdr:colOff>
      <xdr:row>76</xdr:row>
      <xdr:rowOff>77749</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00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94277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78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12395</xdr:rowOff>
    </xdr:from>
    <xdr:to>
      <xdr:col>72</xdr:col>
      <xdr:colOff>38100</xdr:colOff>
      <xdr:row>76</xdr:row>
      <xdr:rowOff>113995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0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130522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58902</xdr:rowOff>
    </xdr:from>
    <xdr:to>
      <xdr:col>67</xdr:col>
      <xdr:colOff>101600</xdr:colOff>
      <xdr:row>76</xdr:row>
      <xdr:rowOff>160502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08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151629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8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117762</xdr:rowOff>
    </xdr:from>
    <xdr:to>
      <xdr:col>85</xdr:col>
      <xdr:colOff>127000</xdr:colOff>
      <xdr:row>98</xdr:row>
      <xdr:rowOff>141179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19862"/>
          <a:ext cx="838200" cy="2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141179</xdr:rowOff>
    </xdr:from>
    <xdr:to>
      <xdr:col>81</xdr:col>
      <xdr:colOff>50800</xdr:colOff>
      <xdr:row>98</xdr:row>
      <xdr:rowOff>142162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43279"/>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141122</xdr:rowOff>
    </xdr:from>
    <xdr:to>
      <xdr:col>76</xdr:col>
      <xdr:colOff>114300</xdr:colOff>
      <xdr:row>98</xdr:row>
      <xdr:rowOff>142162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43222"/>
          <a:ext cx="889000" cy="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141122</xdr:rowOff>
    </xdr:from>
    <xdr:to>
      <xdr:col>71</xdr:col>
      <xdr:colOff>177800</xdr:colOff>
      <xdr:row>98</xdr:row>
      <xdr:rowOff>163523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43222"/>
          <a:ext cx="889000" cy="2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162335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66962</xdr:rowOff>
    </xdr:from>
    <xdr:to>
      <xdr:col>85</xdr:col>
      <xdr:colOff>177800</xdr:colOff>
      <xdr:row>98</xdr:row>
      <xdr:rowOff>168562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6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90379</xdr:rowOff>
    </xdr:from>
    <xdr:to>
      <xdr:col>81</xdr:col>
      <xdr:colOff>101600</xdr:colOff>
      <xdr:row>99</xdr:row>
      <xdr:rowOff>20529</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9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11656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8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91362</xdr:rowOff>
    </xdr:from>
    <xdr:to>
      <xdr:col>76</xdr:col>
      <xdr:colOff>165100</xdr:colOff>
      <xdr:row>99</xdr:row>
      <xdr:rowOff>21512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9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12639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8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90322</xdr:rowOff>
    </xdr:from>
    <xdr:to>
      <xdr:col>72</xdr:col>
      <xdr:colOff>38100</xdr:colOff>
      <xdr:row>99</xdr:row>
      <xdr:rowOff>20472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9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11599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8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112723</xdr:rowOff>
    </xdr:from>
    <xdr:to>
      <xdr:col>67</xdr:col>
      <xdr:colOff>101600</xdr:colOff>
      <xdr:row>99</xdr:row>
      <xdr:rowOff>42873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1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34000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700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4750</xdr:rowOff>
    </xdr:from>
    <xdr:to>
      <xdr:col>116</xdr:col>
      <xdr:colOff>63500</xdr:colOff>
      <xdr:row>39</xdr:row>
      <xdr:rowOff>6045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691300"/>
          <a:ext cx="8382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2425</xdr:rowOff>
    </xdr:from>
    <xdr:to>
      <xdr:col>111</xdr:col>
      <xdr:colOff>177800</xdr:colOff>
      <xdr:row>39</xdr:row>
      <xdr:rowOff>6045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688975"/>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157607</xdr:rowOff>
    </xdr:from>
    <xdr:to>
      <xdr:col>107</xdr:col>
      <xdr:colOff>50800</xdr:colOff>
      <xdr:row>39</xdr:row>
      <xdr:rowOff>2425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672707"/>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91351</xdr:rowOff>
    </xdr:from>
    <xdr:to>
      <xdr:col>102</xdr:col>
      <xdr:colOff>114300</xdr:colOff>
      <xdr:row>38</xdr:row>
      <xdr:rowOff>157607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606451"/>
          <a:ext cx="889000" cy="6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125400</xdr:rowOff>
    </xdr:from>
    <xdr:to>
      <xdr:col>116</xdr:col>
      <xdr:colOff>114300</xdr:colOff>
      <xdr:row>39</xdr:row>
      <xdr:rowOff>55550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40327</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126695</xdr:rowOff>
    </xdr:from>
    <xdr:to>
      <xdr:col>112</xdr:col>
      <xdr:colOff>38100</xdr:colOff>
      <xdr:row>39</xdr:row>
      <xdr:rowOff>56845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47972</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73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123075</xdr:rowOff>
    </xdr:from>
    <xdr:to>
      <xdr:col>107</xdr:col>
      <xdr:colOff>101600</xdr:colOff>
      <xdr:row>39</xdr:row>
      <xdr:rowOff>53225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3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44352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7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106807</xdr:rowOff>
    </xdr:from>
    <xdr:to>
      <xdr:col>102</xdr:col>
      <xdr:colOff>165100</xdr:colOff>
      <xdr:row>39</xdr:row>
      <xdr:rowOff>36957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28084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71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40551</xdr:rowOff>
    </xdr:from>
    <xdr:to>
      <xdr:col>98</xdr:col>
      <xdr:colOff>38100</xdr:colOff>
      <xdr:row>38</xdr:row>
      <xdr:rowOff>142151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133278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40659</xdr:rowOff>
    </xdr:from>
    <xdr:to>
      <xdr:col>116</xdr:col>
      <xdr:colOff>63500</xdr:colOff>
      <xdr:row>58</xdr:row>
      <xdr:rowOff>46412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9984759"/>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44869</xdr:rowOff>
    </xdr:from>
    <xdr:to>
      <xdr:col>111</xdr:col>
      <xdr:colOff>177800</xdr:colOff>
      <xdr:row>58</xdr:row>
      <xdr:rowOff>46412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9988969"/>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44869</xdr:rowOff>
    </xdr:from>
    <xdr:to>
      <xdr:col>107</xdr:col>
      <xdr:colOff>50800</xdr:colOff>
      <xdr:row>58</xdr:row>
      <xdr:rowOff>49288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9988969"/>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49288</xdr:rowOff>
    </xdr:from>
    <xdr:to>
      <xdr:col>102</xdr:col>
      <xdr:colOff>114300</xdr:colOff>
      <xdr:row>58</xdr:row>
      <xdr:rowOff>53899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9993388"/>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138041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161309</xdr:rowOff>
    </xdr:from>
    <xdr:to>
      <xdr:col>116</xdr:col>
      <xdr:colOff>114300</xdr:colOff>
      <xdr:row>58</xdr:row>
      <xdr:rowOff>91459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93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12736</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8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167062</xdr:rowOff>
    </xdr:from>
    <xdr:to>
      <xdr:col>112</xdr:col>
      <xdr:colOff>38100</xdr:colOff>
      <xdr:row>58</xdr:row>
      <xdr:rowOff>97212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3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113739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165519</xdr:rowOff>
    </xdr:from>
    <xdr:to>
      <xdr:col>107</xdr:col>
      <xdr:colOff>101600</xdr:colOff>
      <xdr:row>58</xdr:row>
      <xdr:rowOff>95669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112196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1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169938</xdr:rowOff>
    </xdr:from>
    <xdr:to>
      <xdr:col>102</xdr:col>
      <xdr:colOff>165100</xdr:colOff>
      <xdr:row>58</xdr:row>
      <xdr:rowOff>100088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9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116615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3099</xdr:rowOff>
    </xdr:from>
    <xdr:to>
      <xdr:col>98</xdr:col>
      <xdr:colOff>38100</xdr:colOff>
      <xdr:row>58</xdr:row>
      <xdr:rowOff>104699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121226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2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165798</xdr:rowOff>
    </xdr:from>
    <xdr:to>
      <xdr:col>116</xdr:col>
      <xdr:colOff>63500</xdr:colOff>
      <xdr:row>75</xdr:row>
      <xdr:rowOff>8045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53098"/>
          <a:ext cx="8382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165798</xdr:rowOff>
    </xdr:from>
    <xdr:to>
      <xdr:col>111</xdr:col>
      <xdr:colOff>177800</xdr:colOff>
      <xdr:row>75</xdr:row>
      <xdr:rowOff>5245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85309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5245</xdr:rowOff>
    </xdr:from>
    <xdr:to>
      <xdr:col>107</xdr:col>
      <xdr:colOff>50800</xdr:colOff>
      <xdr:row>75</xdr:row>
      <xdr:rowOff>31229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863995"/>
          <a:ext cx="8890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31210</xdr:rowOff>
    </xdr:from>
    <xdr:to>
      <xdr:col>102</xdr:col>
      <xdr:colOff>114300</xdr:colOff>
      <xdr:row>75</xdr:row>
      <xdr:rowOff>31229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88996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128695</xdr:rowOff>
    </xdr:from>
    <xdr:to>
      <xdr:col>116</xdr:col>
      <xdr:colOff>114300</xdr:colOff>
      <xdr:row>75</xdr:row>
      <xdr:rowOff>58845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1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151572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6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114998</xdr:rowOff>
    </xdr:from>
    <xdr:to>
      <xdr:col>112</xdr:col>
      <xdr:colOff>38100</xdr:colOff>
      <xdr:row>75</xdr:row>
      <xdr:rowOff>45148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0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61675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57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125895</xdr:rowOff>
    </xdr:from>
    <xdr:to>
      <xdr:col>107</xdr:col>
      <xdr:colOff>101600</xdr:colOff>
      <xdr:row>75</xdr:row>
      <xdr:rowOff>56045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72572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8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151879</xdr:rowOff>
    </xdr:from>
    <xdr:to>
      <xdr:col>102</xdr:col>
      <xdr:colOff>165100</xdr:colOff>
      <xdr:row>75</xdr:row>
      <xdr:rowOff>82029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98556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1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151860</xdr:rowOff>
    </xdr:from>
    <xdr:to>
      <xdr:col>98</xdr:col>
      <xdr:colOff>38100</xdr:colOff>
      <xdr:row>75</xdr:row>
      <xdr:rowOff>82010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98537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1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a:t>
          </a:r>
          <a:r>
            <a:rPr kumimoji="1" lang="en-US" altLang="ja-JP" sz="1100">
              <a:latin typeface="ＭＳ Ｐゴシック" panose="020B0600070205080204" pitchFamily="50" charset="-128"/>
              <a:ea typeface="ＭＳ Ｐゴシック" panose="020B0600070205080204" pitchFamily="50" charset="-128"/>
            </a:rPr>
            <a:t>35,617,915</a:t>
          </a:r>
          <a:r>
            <a:rPr kumimoji="1" lang="ja-JP" altLang="en-US" sz="1100">
              <a:latin typeface="ＭＳ Ｐゴシック" panose="020B0600070205080204" pitchFamily="50" charset="-128"/>
              <a:ea typeface="ＭＳ Ｐゴシック" panose="020B0600070205080204" pitchFamily="50" charset="-128"/>
            </a:rPr>
            <a:t>千円で、住民一人当たりの歳出は前年度から</a:t>
          </a:r>
          <a:r>
            <a:rPr kumimoji="1" lang="en-US" altLang="ja-JP" sz="1100">
              <a:latin typeface="ＭＳ Ｐゴシック" panose="020B0600070205080204" pitchFamily="50" charset="-128"/>
              <a:ea typeface="ＭＳ Ｐゴシック" panose="020B0600070205080204" pitchFamily="50" charset="-128"/>
            </a:rPr>
            <a:t>74,222</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753,866</a:t>
          </a:r>
          <a:r>
            <a:rPr kumimoji="1" lang="ja-JP" altLang="en-US" sz="1100">
              <a:latin typeface="ＭＳ Ｐゴシック" panose="020B0600070205080204" pitchFamily="50" charset="-128"/>
              <a:ea typeface="ＭＳ Ｐゴシック" panose="020B0600070205080204" pitchFamily="50" charset="-128"/>
            </a:rPr>
            <a:t>円となっている。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91,240</a:t>
          </a:r>
          <a:r>
            <a:rPr kumimoji="1" lang="ja-JP" altLang="en-US" sz="1100">
              <a:latin typeface="ＭＳ Ｐゴシック" panose="020B0600070205080204" pitchFamily="50" charset="-128"/>
              <a:ea typeface="ＭＳ Ｐゴシック" panose="020B0600070205080204" pitchFamily="50" charset="-128"/>
            </a:rPr>
            <a:t>円となっており、前年度より</a:t>
          </a:r>
          <a:r>
            <a:rPr kumimoji="1" lang="en-US" altLang="ja-JP" sz="1100">
              <a:latin typeface="ＭＳ Ｐゴシック" panose="020B0600070205080204" pitchFamily="50" charset="-128"/>
              <a:ea typeface="ＭＳ Ｐゴシック" panose="020B0600070205080204" pitchFamily="50" charset="-128"/>
            </a:rPr>
            <a:t>8,085</a:t>
          </a:r>
          <a:r>
            <a:rPr kumimoji="1" lang="ja-JP" altLang="en-US" sz="1100">
              <a:latin typeface="ＭＳ Ｐゴシック" panose="020B0600070205080204" pitchFamily="50" charset="-128"/>
              <a:ea typeface="ＭＳ Ｐゴシック" panose="020B0600070205080204" pitchFamily="50" charset="-128"/>
            </a:rPr>
            <a:t>円の増となったが、令和元年度から連続して類似団体平均より低い水準にある。これは、人口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人当たりの職員数及びラスパイレス指数が類似団体平均より低いことによるものである。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物件費は、住民一人当たり</a:t>
          </a:r>
          <a:r>
            <a:rPr kumimoji="1" lang="en-US" altLang="ja-JP" sz="1100">
              <a:latin typeface="ＭＳ Ｐゴシック" panose="020B0600070205080204" pitchFamily="50" charset="-128"/>
              <a:ea typeface="ＭＳ Ｐゴシック" panose="020B0600070205080204" pitchFamily="50" charset="-128"/>
            </a:rPr>
            <a:t>91,373</a:t>
          </a:r>
          <a:r>
            <a:rPr kumimoji="1" lang="ja-JP" altLang="en-US" sz="1100">
              <a:latin typeface="ＭＳ Ｐゴシック" panose="020B0600070205080204" pitchFamily="50" charset="-128"/>
              <a:ea typeface="ＭＳ Ｐゴシック" panose="020B0600070205080204" pitchFamily="50" charset="-128"/>
            </a:rPr>
            <a:t>円となっている。物価高騰対策によって</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年連続で増加しており、令和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年度も類似団体平均を上回った。この主な要因は、旧第四保育所の解体事業等により、前年度から</a:t>
          </a:r>
          <a:r>
            <a:rPr kumimoji="1" lang="en-US" altLang="ja-JP" sz="1100">
              <a:latin typeface="ＭＳ Ｐゴシック" panose="020B0600070205080204" pitchFamily="50" charset="-128"/>
              <a:ea typeface="ＭＳ Ｐゴシック" panose="020B0600070205080204" pitchFamily="50" charset="-128"/>
            </a:rPr>
            <a:t>1,825</a:t>
          </a:r>
          <a:r>
            <a:rPr kumimoji="1" lang="ja-JP" altLang="en-US" sz="1100">
              <a:latin typeface="ＭＳ Ｐゴシック" panose="020B0600070205080204" pitchFamily="50" charset="-128"/>
              <a:ea typeface="ＭＳ Ｐゴシック" panose="020B0600070205080204" pitchFamily="50" charset="-128"/>
            </a:rPr>
            <a:t>円の増となったためである。物価や労務単価の上昇により今後も増加が見込まれる。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130,281</a:t>
          </a:r>
          <a:r>
            <a:rPr kumimoji="1" lang="ja-JP" altLang="en-US" sz="1100">
              <a:latin typeface="ＭＳ Ｐゴシック" panose="020B0600070205080204" pitchFamily="50" charset="-128"/>
              <a:ea typeface="ＭＳ Ｐゴシック" panose="020B0600070205080204" pitchFamily="50" charset="-128"/>
            </a:rPr>
            <a:t>円となっており、子育て世帯物価高騰対策給付金給付事業の終了等により、前年度から</a:t>
          </a:r>
          <a:r>
            <a:rPr kumimoji="1" lang="en-US" altLang="ja-JP" sz="1100">
              <a:latin typeface="ＭＳ Ｐゴシック" panose="020B0600070205080204" pitchFamily="50" charset="-128"/>
              <a:ea typeface="ＭＳ Ｐゴシック" panose="020B0600070205080204" pitchFamily="50" charset="-128"/>
            </a:rPr>
            <a:t>10,107</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補助費等は、住民一人当たり</a:t>
          </a:r>
          <a:r>
            <a:rPr kumimoji="1" lang="en-US" altLang="ja-JP" sz="1100">
              <a:latin typeface="ＭＳ Ｐゴシック" panose="020B0600070205080204" pitchFamily="50" charset="-128"/>
              <a:ea typeface="ＭＳ Ｐゴシック" panose="020B0600070205080204" pitchFamily="50" charset="-128"/>
            </a:rPr>
            <a:t>164,253</a:t>
          </a:r>
          <a:r>
            <a:rPr kumimoji="1" lang="ja-JP" altLang="en-US" sz="1100">
              <a:latin typeface="ＭＳ Ｐゴシック" panose="020B0600070205080204" pitchFamily="50" charset="-128"/>
              <a:ea typeface="ＭＳ Ｐゴシック" panose="020B0600070205080204" pitchFamily="50" charset="-128"/>
            </a:rPr>
            <a:t>円となっており、能代山本広域市町村圏組合負担金や定額減税補足給付金事業等の実施により、前年度から</a:t>
          </a:r>
          <a:r>
            <a:rPr kumimoji="1" lang="en-US" altLang="ja-JP" sz="1100">
              <a:latin typeface="ＭＳ Ｐゴシック" panose="020B0600070205080204" pitchFamily="50" charset="-128"/>
              <a:ea typeface="ＭＳ Ｐゴシック" panose="020B0600070205080204" pitchFamily="50" charset="-128"/>
            </a:rPr>
            <a:t>59,308</a:t>
          </a:r>
          <a:r>
            <a:rPr kumimoji="1" lang="ja-JP" altLang="en-US" sz="1100">
              <a:latin typeface="ＭＳ Ｐゴシック" panose="020B0600070205080204" pitchFamily="50" charset="-128"/>
              <a:ea typeface="ＭＳ Ｐゴシック" panose="020B0600070205080204" pitchFamily="50" charset="-128"/>
            </a:rPr>
            <a:t>円の増となった。類似団体平均より高い水準にあり、単独で行う補助交付金の効果の検証等により、適正化を図る必要がある。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100">
              <a:latin typeface="ＭＳ Ｐゴシック" panose="020B0600070205080204" pitchFamily="50" charset="-128"/>
              <a:ea typeface="ＭＳ Ｐゴシック" panose="020B0600070205080204" pitchFamily="50" charset="-128"/>
            </a:rPr>
            <a:t>84,614</a:t>
          </a:r>
          <a:r>
            <a:rPr kumimoji="1" lang="ja-JP" altLang="en-US" sz="1100">
              <a:latin typeface="ＭＳ Ｐゴシック" panose="020B0600070205080204" pitchFamily="50" charset="-128"/>
              <a:ea typeface="ＭＳ Ｐゴシック" panose="020B0600070205080204" pitchFamily="50" charset="-128"/>
            </a:rPr>
            <a:t>円となっており、市営万町住宅建替事業や能代市総合体育館大規模改修事業等の実施により、前年度から</a:t>
          </a:r>
          <a:r>
            <a:rPr kumimoji="1" lang="en-US" altLang="ja-JP" sz="1100">
              <a:latin typeface="ＭＳ Ｐゴシック" panose="020B0600070205080204" pitchFamily="50" charset="-128"/>
              <a:ea typeface="ＭＳ Ｐゴシック" panose="020B0600070205080204" pitchFamily="50" charset="-128"/>
            </a:rPr>
            <a:t>398</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公債費は、住民一人当たり</a:t>
          </a:r>
          <a:r>
            <a:rPr kumimoji="1" lang="en-US" altLang="ja-JP" sz="1100">
              <a:latin typeface="ＭＳ Ｐゴシック" panose="020B0600070205080204" pitchFamily="50" charset="-128"/>
              <a:ea typeface="ＭＳ Ｐゴシック" panose="020B0600070205080204" pitchFamily="50" charset="-128"/>
            </a:rPr>
            <a:t>78,073</a:t>
          </a:r>
          <a:r>
            <a:rPr kumimoji="1" lang="ja-JP" altLang="en-US" sz="1100">
              <a:latin typeface="ＭＳ Ｐゴシック" panose="020B0600070205080204" pitchFamily="50" charset="-128"/>
              <a:ea typeface="ＭＳ Ｐゴシック" panose="020B0600070205080204" pitchFamily="50" charset="-128"/>
            </a:rPr>
            <a:t>円となっており、長期債利子及び一時借入金利子等の増により、前年度から</a:t>
          </a:r>
          <a:r>
            <a:rPr kumimoji="1" lang="en-US" altLang="ja-JP" sz="1100">
              <a:latin typeface="ＭＳ Ｐゴシック" panose="020B0600070205080204" pitchFamily="50" charset="-128"/>
              <a:ea typeface="ＭＳ Ｐゴシック" panose="020B0600070205080204" pitchFamily="50" charset="-128"/>
            </a:rPr>
            <a:t>1,975</a:t>
          </a:r>
          <a:r>
            <a:rPr kumimoji="1" lang="ja-JP" altLang="en-US" sz="11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109799</xdr:rowOff>
    </xdr:from>
    <xdr:to>
      <xdr:col>24</xdr:col>
      <xdr:colOff>63500</xdr:colOff>
      <xdr:row>37</xdr:row>
      <xdr:rowOff>114737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53449"/>
          <a:ext cx="8382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114737</xdr:rowOff>
    </xdr:from>
    <xdr:to>
      <xdr:col>19</xdr:col>
      <xdr:colOff>177800</xdr:colOff>
      <xdr:row>37</xdr:row>
      <xdr:rowOff>126212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58387"/>
          <a:ext cx="889000" cy="1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126212</xdr:rowOff>
    </xdr:from>
    <xdr:to>
      <xdr:col>15</xdr:col>
      <xdr:colOff>50800</xdr:colOff>
      <xdr:row>37</xdr:row>
      <xdr:rowOff>136180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69862"/>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136180</xdr:rowOff>
    </xdr:from>
    <xdr:to>
      <xdr:col>10</xdr:col>
      <xdr:colOff>114300</xdr:colOff>
      <xdr:row>37</xdr:row>
      <xdr:rowOff>142855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79830"/>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58999</xdr:rowOff>
    </xdr:from>
    <xdr:to>
      <xdr:col>24</xdr:col>
      <xdr:colOff>114300</xdr:colOff>
      <xdr:row>37</xdr:row>
      <xdr:rowOff>160599</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0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63937</xdr:rowOff>
    </xdr:from>
    <xdr:to>
      <xdr:col>20</xdr:col>
      <xdr:colOff>38100</xdr:colOff>
      <xdr:row>37</xdr:row>
      <xdr:rowOff>165537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0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156664</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0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75412</xdr:rowOff>
    </xdr:from>
    <xdr:to>
      <xdr:col>15</xdr:col>
      <xdr:colOff>101600</xdr:colOff>
      <xdr:row>38</xdr:row>
      <xdr:rowOff>5562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1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168139</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85380</xdr:rowOff>
    </xdr:from>
    <xdr:to>
      <xdr:col>10</xdr:col>
      <xdr:colOff>165100</xdr:colOff>
      <xdr:row>38</xdr:row>
      <xdr:rowOff>15529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290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6656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2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92055</xdr:rowOff>
    </xdr:from>
    <xdr:to>
      <xdr:col>6</xdr:col>
      <xdr:colOff>38100</xdr:colOff>
      <xdr:row>38</xdr:row>
      <xdr:rowOff>22205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3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13332</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2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49125</xdr:rowOff>
    </xdr:from>
    <xdr:to>
      <xdr:col>24</xdr:col>
      <xdr:colOff>63500</xdr:colOff>
      <xdr:row>58</xdr:row>
      <xdr:rowOff>82499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3225"/>
          <a:ext cx="838200" cy="3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73227</xdr:rowOff>
    </xdr:from>
    <xdr:to>
      <xdr:col>19</xdr:col>
      <xdr:colOff>177800</xdr:colOff>
      <xdr:row>58</xdr:row>
      <xdr:rowOff>82499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17327"/>
          <a:ext cx="889000" cy="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73227</xdr:rowOff>
    </xdr:from>
    <xdr:to>
      <xdr:col>15</xdr:col>
      <xdr:colOff>50800</xdr:colOff>
      <xdr:row>58</xdr:row>
      <xdr:rowOff>87669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7327"/>
          <a:ext cx="889000" cy="1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87247</xdr:rowOff>
    </xdr:from>
    <xdr:to>
      <xdr:col>10</xdr:col>
      <xdr:colOff>114300</xdr:colOff>
      <xdr:row>58</xdr:row>
      <xdr:rowOff>87669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9897"/>
          <a:ext cx="889000" cy="17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53265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169775</xdr:rowOff>
    </xdr:from>
    <xdr:to>
      <xdr:col>24</xdr:col>
      <xdr:colOff>114300</xdr:colOff>
      <xdr:row>58</xdr:row>
      <xdr:rowOff>99925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31699</xdr:rowOff>
    </xdr:from>
    <xdr:to>
      <xdr:col>20</xdr:col>
      <xdr:colOff>38100</xdr:colOff>
      <xdr:row>58</xdr:row>
      <xdr:rowOff>133299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124426</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6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22427</xdr:rowOff>
    </xdr:from>
    <xdr:to>
      <xdr:col>15</xdr:col>
      <xdr:colOff>101600</xdr:colOff>
      <xdr:row>58</xdr:row>
      <xdr:rowOff>124027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115154</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5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36869</xdr:rowOff>
    </xdr:from>
    <xdr:to>
      <xdr:col>10</xdr:col>
      <xdr:colOff>165100</xdr:colOff>
      <xdr:row>58</xdr:row>
      <xdr:rowOff>138469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129596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36447</xdr:rowOff>
    </xdr:from>
    <xdr:to>
      <xdr:col>6</xdr:col>
      <xdr:colOff>38100</xdr:colOff>
      <xdr:row>57</xdr:row>
      <xdr:rowOff>138047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0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129174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0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30562</xdr:rowOff>
    </xdr:from>
    <xdr:to>
      <xdr:col>24</xdr:col>
      <xdr:colOff>63500</xdr:colOff>
      <xdr:row>76</xdr:row>
      <xdr:rowOff>68328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060762"/>
          <a:ext cx="8382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30562</xdr:rowOff>
    </xdr:from>
    <xdr:to>
      <xdr:col>19</xdr:col>
      <xdr:colOff>177800</xdr:colOff>
      <xdr:row>76</xdr:row>
      <xdr:rowOff>97261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60762"/>
          <a:ext cx="889000" cy="6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90075</xdr:rowOff>
    </xdr:from>
    <xdr:to>
      <xdr:col>15</xdr:col>
      <xdr:colOff>50800</xdr:colOff>
      <xdr:row>76</xdr:row>
      <xdr:rowOff>97261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20275"/>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90075</xdr:rowOff>
    </xdr:from>
    <xdr:to>
      <xdr:col>10</xdr:col>
      <xdr:colOff>114300</xdr:colOff>
      <xdr:row>77</xdr:row>
      <xdr:rowOff>25411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20275"/>
          <a:ext cx="889000" cy="10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17528</xdr:rowOff>
    </xdr:from>
    <xdr:to>
      <xdr:col>24</xdr:col>
      <xdr:colOff>114300</xdr:colOff>
      <xdr:row>76</xdr:row>
      <xdr:rowOff>119128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4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167405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2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151212</xdr:rowOff>
    </xdr:from>
    <xdr:to>
      <xdr:col>20</xdr:col>
      <xdr:colOff>38100</xdr:colOff>
      <xdr:row>76</xdr:row>
      <xdr:rowOff>81362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0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97889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8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46461</xdr:rowOff>
    </xdr:from>
    <xdr:to>
      <xdr:col>15</xdr:col>
      <xdr:colOff>101600</xdr:colOff>
      <xdr:row>76</xdr:row>
      <xdr:rowOff>148061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164588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5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39275</xdr:rowOff>
    </xdr:from>
    <xdr:to>
      <xdr:col>10</xdr:col>
      <xdr:colOff>165100</xdr:colOff>
      <xdr:row>76</xdr:row>
      <xdr:rowOff>140875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157402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146061</xdr:rowOff>
    </xdr:from>
    <xdr:to>
      <xdr:col>6</xdr:col>
      <xdr:colOff>38100</xdr:colOff>
      <xdr:row>77</xdr:row>
      <xdr:rowOff>76211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7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92739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5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169673</xdr:rowOff>
    </xdr:from>
    <xdr:to>
      <xdr:col>24</xdr:col>
      <xdr:colOff>63500</xdr:colOff>
      <xdr:row>97</xdr:row>
      <xdr:rowOff>98075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57423"/>
          <a:ext cx="838200" cy="2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88506</xdr:rowOff>
    </xdr:from>
    <xdr:to>
      <xdr:col>19</xdr:col>
      <xdr:colOff>177800</xdr:colOff>
      <xdr:row>97</xdr:row>
      <xdr:rowOff>98075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19156"/>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88506</xdr:rowOff>
    </xdr:from>
    <xdr:to>
      <xdr:col>15</xdr:col>
      <xdr:colOff>50800</xdr:colOff>
      <xdr:row>97</xdr:row>
      <xdr:rowOff>137903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19156"/>
          <a:ext cx="889000" cy="4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137903</xdr:rowOff>
    </xdr:from>
    <xdr:to>
      <xdr:col>10</xdr:col>
      <xdr:colOff>114300</xdr:colOff>
      <xdr:row>98</xdr:row>
      <xdr:rowOff>32852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8553"/>
          <a:ext cx="889000" cy="6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118873</xdr:rowOff>
    </xdr:from>
    <xdr:to>
      <xdr:col>24</xdr:col>
      <xdr:colOff>114300</xdr:colOff>
      <xdr:row>96</xdr:row>
      <xdr:rowOff>49023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141750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5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47275</xdr:rowOff>
    </xdr:from>
    <xdr:to>
      <xdr:col>20</xdr:col>
      <xdr:colOff>38100</xdr:colOff>
      <xdr:row>97</xdr:row>
      <xdr:rowOff>148875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140002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7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37706</xdr:rowOff>
    </xdr:from>
    <xdr:to>
      <xdr:col>15</xdr:col>
      <xdr:colOff>101600</xdr:colOff>
      <xdr:row>97</xdr:row>
      <xdr:rowOff>139306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130433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6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87103</xdr:rowOff>
    </xdr:from>
    <xdr:to>
      <xdr:col>10</xdr:col>
      <xdr:colOff>165100</xdr:colOff>
      <xdr:row>98</xdr:row>
      <xdr:rowOff>17253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153502</xdr:rowOff>
    </xdr:from>
    <xdr:to>
      <xdr:col>6</xdr:col>
      <xdr:colOff>38100</xdr:colOff>
      <xdr:row>98</xdr:row>
      <xdr:rowOff>83652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74779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141757</xdr:rowOff>
    </xdr:from>
    <xdr:to>
      <xdr:col>55</xdr:col>
      <xdr:colOff>0</xdr:colOff>
      <xdr:row>37</xdr:row>
      <xdr:rowOff>144272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85407"/>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144272</xdr:rowOff>
    </xdr:from>
    <xdr:to>
      <xdr:col>50</xdr:col>
      <xdr:colOff>114300</xdr:colOff>
      <xdr:row>37</xdr:row>
      <xdr:rowOff>153416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8792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153416</xdr:rowOff>
    </xdr:from>
    <xdr:to>
      <xdr:col>45</xdr:col>
      <xdr:colOff>177800</xdr:colOff>
      <xdr:row>38</xdr:row>
      <xdr:rowOff>4597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97066"/>
          <a:ext cx="8890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146558</xdr:rowOff>
    </xdr:from>
    <xdr:to>
      <xdr:col>41</xdr:col>
      <xdr:colOff>50800</xdr:colOff>
      <xdr:row>38</xdr:row>
      <xdr:rowOff>4597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90208"/>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18635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90957</xdr:rowOff>
    </xdr:from>
    <xdr:to>
      <xdr:col>55</xdr:col>
      <xdr:colOff>50800</xdr:colOff>
      <xdr:row>38</xdr:row>
      <xdr:rowOff>21107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113834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86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93472</xdr:rowOff>
    </xdr:from>
    <xdr:to>
      <xdr:col>50</xdr:col>
      <xdr:colOff>165100</xdr:colOff>
      <xdr:row>38</xdr:row>
      <xdr:rowOff>23622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40149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12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102616</xdr:rowOff>
    </xdr:from>
    <xdr:to>
      <xdr:col>46</xdr:col>
      <xdr:colOff>38100</xdr:colOff>
      <xdr:row>38</xdr:row>
      <xdr:rowOff>32765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49293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221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125247</xdr:rowOff>
    </xdr:from>
    <xdr:to>
      <xdr:col>41</xdr:col>
      <xdr:colOff>101600</xdr:colOff>
      <xdr:row>38</xdr:row>
      <xdr:rowOff>55397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46524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61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95758</xdr:rowOff>
    </xdr:from>
    <xdr:to>
      <xdr:col>36</xdr:col>
      <xdr:colOff>165100</xdr:colOff>
      <xdr:row>38</xdr:row>
      <xdr:rowOff>25908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42435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214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155569</xdr:rowOff>
    </xdr:from>
    <xdr:to>
      <xdr:col>55</xdr:col>
      <xdr:colOff>0</xdr:colOff>
      <xdr:row>56</xdr:row>
      <xdr:rowOff>40163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85319"/>
          <a:ext cx="838200" cy="5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155569</xdr:rowOff>
    </xdr:from>
    <xdr:to>
      <xdr:col>50</xdr:col>
      <xdr:colOff>114300</xdr:colOff>
      <xdr:row>55</xdr:row>
      <xdr:rowOff>170580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85319"/>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170580</xdr:rowOff>
    </xdr:from>
    <xdr:to>
      <xdr:col>45</xdr:col>
      <xdr:colOff>177800</xdr:colOff>
      <xdr:row>56</xdr:row>
      <xdr:rowOff>25762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600330"/>
          <a:ext cx="889000" cy="2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1969</xdr:rowOff>
    </xdr:from>
    <xdr:to>
      <xdr:col>41</xdr:col>
      <xdr:colOff>50800</xdr:colOff>
      <xdr:row>56</xdr:row>
      <xdr:rowOff>25762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603169"/>
          <a:ext cx="889000" cy="2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160813</xdr:rowOff>
    </xdr:from>
    <xdr:to>
      <xdr:col>55</xdr:col>
      <xdr:colOff>50800</xdr:colOff>
      <xdr:row>56</xdr:row>
      <xdr:rowOff>90963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59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12240</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44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104769</xdr:rowOff>
    </xdr:from>
    <xdr:to>
      <xdr:col>50</xdr:col>
      <xdr:colOff>165100</xdr:colOff>
      <xdr:row>56</xdr:row>
      <xdr:rowOff>34919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53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51446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30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119780</xdr:rowOff>
    </xdr:from>
    <xdr:to>
      <xdr:col>46</xdr:col>
      <xdr:colOff>38100</xdr:colOff>
      <xdr:row>56</xdr:row>
      <xdr:rowOff>49930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5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66457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3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146412</xdr:rowOff>
    </xdr:from>
    <xdr:to>
      <xdr:col>41</xdr:col>
      <xdr:colOff>101600</xdr:colOff>
      <xdr:row>56</xdr:row>
      <xdr:rowOff>76562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5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93089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122619</xdr:rowOff>
    </xdr:from>
    <xdr:to>
      <xdr:col>36</xdr:col>
      <xdr:colOff>165100</xdr:colOff>
      <xdr:row>56</xdr:row>
      <xdr:rowOff>52769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5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43896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6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157580</xdr:rowOff>
    </xdr:from>
    <xdr:to>
      <xdr:col>55</xdr:col>
      <xdr:colOff>0</xdr:colOff>
      <xdr:row>76</xdr:row>
      <xdr:rowOff>59559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16330"/>
          <a:ext cx="838200" cy="7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77537</xdr:rowOff>
    </xdr:from>
    <xdr:to>
      <xdr:col>50</xdr:col>
      <xdr:colOff>114300</xdr:colOff>
      <xdr:row>75</xdr:row>
      <xdr:rowOff>157580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36287"/>
          <a:ext cx="889000" cy="8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77537</xdr:rowOff>
    </xdr:from>
    <xdr:to>
      <xdr:col>45</xdr:col>
      <xdr:colOff>177800</xdr:colOff>
      <xdr:row>76</xdr:row>
      <xdr:rowOff>35443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36287"/>
          <a:ext cx="889000" cy="12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110341</xdr:rowOff>
    </xdr:from>
    <xdr:to>
      <xdr:col>41</xdr:col>
      <xdr:colOff>50800</xdr:colOff>
      <xdr:row>76</xdr:row>
      <xdr:rowOff>35443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969091"/>
          <a:ext cx="889000" cy="9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125392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5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xdr:rowOff>
    </xdr:from>
    <xdr:to>
      <xdr:col>55</xdr:col>
      <xdr:colOff>50800</xdr:colOff>
      <xdr:row>76</xdr:row>
      <xdr:rowOff>110359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3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31636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106780</xdr:rowOff>
    </xdr:from>
    <xdr:to>
      <xdr:col>50</xdr:col>
      <xdr:colOff>165100</xdr:colOff>
      <xdr:row>76</xdr:row>
      <xdr:rowOff>36930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9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53457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74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26737</xdr:rowOff>
    </xdr:from>
    <xdr:to>
      <xdr:col>46</xdr:col>
      <xdr:colOff>38100</xdr:colOff>
      <xdr:row>75</xdr:row>
      <xdr:rowOff>128337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8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144864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6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156093</xdr:rowOff>
    </xdr:from>
    <xdr:to>
      <xdr:col>41</xdr:col>
      <xdr:colOff>101600</xdr:colOff>
      <xdr:row>76</xdr:row>
      <xdr:rowOff>86243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102769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79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59541</xdr:rowOff>
    </xdr:from>
    <xdr:to>
      <xdr:col>36</xdr:col>
      <xdr:colOff>165100</xdr:colOff>
      <xdr:row>75</xdr:row>
      <xdr:rowOff>161141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1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6218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69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68864</xdr:rowOff>
    </xdr:from>
    <xdr:to>
      <xdr:col>55</xdr:col>
      <xdr:colOff>0</xdr:colOff>
      <xdr:row>96</xdr:row>
      <xdr:rowOff>10877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56614"/>
          <a:ext cx="838200" cy="1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10877</xdr:rowOff>
    </xdr:from>
    <xdr:to>
      <xdr:col>50</xdr:col>
      <xdr:colOff>114300</xdr:colOff>
      <xdr:row>96</xdr:row>
      <xdr:rowOff>56283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70077"/>
          <a:ext cx="889000" cy="4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157576</xdr:rowOff>
    </xdr:from>
    <xdr:to>
      <xdr:col>45</xdr:col>
      <xdr:colOff>177800</xdr:colOff>
      <xdr:row>96</xdr:row>
      <xdr:rowOff>56283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45326"/>
          <a:ext cx="889000" cy="7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157576</xdr:rowOff>
    </xdr:from>
    <xdr:to>
      <xdr:col>41</xdr:col>
      <xdr:colOff>50800</xdr:colOff>
      <xdr:row>96</xdr:row>
      <xdr:rowOff>89119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5326"/>
          <a:ext cx="889000" cy="10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18064</xdr:rowOff>
    </xdr:from>
    <xdr:to>
      <xdr:col>55</xdr:col>
      <xdr:colOff>50800</xdr:colOff>
      <xdr:row>95</xdr:row>
      <xdr:rowOff>119664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0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40941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5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131527</xdr:rowOff>
    </xdr:from>
    <xdr:to>
      <xdr:col>50</xdr:col>
      <xdr:colOff>165100</xdr:colOff>
      <xdr:row>96</xdr:row>
      <xdr:rowOff>61677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78204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5483</xdr:rowOff>
    </xdr:from>
    <xdr:to>
      <xdr:col>46</xdr:col>
      <xdr:colOff>38100</xdr:colOff>
      <xdr:row>96</xdr:row>
      <xdr:rowOff>107083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6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123610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106776</xdr:rowOff>
    </xdr:from>
    <xdr:to>
      <xdr:col>41</xdr:col>
      <xdr:colOff>101600</xdr:colOff>
      <xdr:row>96</xdr:row>
      <xdr:rowOff>36926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53453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38319</xdr:rowOff>
    </xdr:from>
    <xdr:to>
      <xdr:col>36</xdr:col>
      <xdr:colOff>165100</xdr:colOff>
      <xdr:row>96</xdr:row>
      <xdr:rowOff>139919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9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156446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7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83122</xdr:rowOff>
    </xdr:from>
    <xdr:to>
      <xdr:col>85</xdr:col>
      <xdr:colOff>127000</xdr:colOff>
      <xdr:row>36</xdr:row>
      <xdr:rowOff>89294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55322"/>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83122</xdr:rowOff>
    </xdr:from>
    <xdr:to>
      <xdr:col>81</xdr:col>
      <xdr:colOff>50800</xdr:colOff>
      <xdr:row>36</xdr:row>
      <xdr:rowOff>111525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55322"/>
          <a:ext cx="889000" cy="2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111525</xdr:rowOff>
    </xdr:from>
    <xdr:to>
      <xdr:col>76</xdr:col>
      <xdr:colOff>114300</xdr:colOff>
      <xdr:row>36</xdr:row>
      <xdr:rowOff>119545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83725"/>
          <a:ext cx="889000" cy="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119545</xdr:rowOff>
    </xdr:from>
    <xdr:to>
      <xdr:col>71</xdr:col>
      <xdr:colOff>177800</xdr:colOff>
      <xdr:row>36</xdr:row>
      <xdr:rowOff>119945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91745"/>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38494</xdr:rowOff>
    </xdr:from>
    <xdr:to>
      <xdr:col>85</xdr:col>
      <xdr:colOff>177800</xdr:colOff>
      <xdr:row>36</xdr:row>
      <xdr:rowOff>140094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1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8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32322</xdr:rowOff>
    </xdr:from>
    <xdr:to>
      <xdr:col>81</xdr:col>
      <xdr:colOff>101600</xdr:colOff>
      <xdr:row>36</xdr:row>
      <xdr:rowOff>133922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0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150449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60725</xdr:rowOff>
    </xdr:from>
    <xdr:to>
      <xdr:col>76</xdr:col>
      <xdr:colOff>165100</xdr:colOff>
      <xdr:row>36</xdr:row>
      <xdr:rowOff>162325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3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7402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0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68745</xdr:rowOff>
    </xdr:from>
    <xdr:to>
      <xdr:col>72</xdr:col>
      <xdr:colOff>38100</xdr:colOff>
      <xdr:row>36</xdr:row>
      <xdr:rowOff>170345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4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15422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1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69145</xdr:rowOff>
    </xdr:from>
    <xdr:to>
      <xdr:col>67</xdr:col>
      <xdr:colOff>101600</xdr:colOff>
      <xdr:row>36</xdr:row>
      <xdr:rowOff>170745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161872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3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120543</xdr:rowOff>
    </xdr:from>
    <xdr:to>
      <xdr:col>85</xdr:col>
      <xdr:colOff>127000</xdr:colOff>
      <xdr:row>56</xdr:row>
      <xdr:rowOff>45958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550293"/>
          <a:ext cx="838200" cy="9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45958</xdr:rowOff>
    </xdr:from>
    <xdr:to>
      <xdr:col>81</xdr:col>
      <xdr:colOff>50800</xdr:colOff>
      <xdr:row>56</xdr:row>
      <xdr:rowOff>58212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47158"/>
          <a:ext cx="889000" cy="1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58212</xdr:rowOff>
    </xdr:from>
    <xdr:to>
      <xdr:col>76</xdr:col>
      <xdr:colOff>114300</xdr:colOff>
      <xdr:row>56</xdr:row>
      <xdr:rowOff>137772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59412"/>
          <a:ext cx="889000" cy="7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90117</xdr:rowOff>
    </xdr:from>
    <xdr:to>
      <xdr:col>71</xdr:col>
      <xdr:colOff>177800</xdr:colOff>
      <xdr:row>56</xdr:row>
      <xdr:rowOff>137772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91317"/>
          <a:ext cx="889000" cy="4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69743</xdr:rowOff>
    </xdr:from>
    <xdr:to>
      <xdr:col>85</xdr:col>
      <xdr:colOff>177800</xdr:colOff>
      <xdr:row>55</xdr:row>
      <xdr:rowOff>171343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9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92620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3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166608</xdr:rowOff>
    </xdr:from>
    <xdr:to>
      <xdr:col>81</xdr:col>
      <xdr:colOff>101600</xdr:colOff>
      <xdr:row>56</xdr:row>
      <xdr:rowOff>96758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9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113285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37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7412</xdr:rowOff>
    </xdr:from>
    <xdr:to>
      <xdr:col>76</xdr:col>
      <xdr:colOff>165100</xdr:colOff>
      <xdr:row>56</xdr:row>
      <xdr:rowOff>109012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0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100139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70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86972</xdr:rowOff>
    </xdr:from>
    <xdr:to>
      <xdr:col>72</xdr:col>
      <xdr:colOff>38100</xdr:colOff>
      <xdr:row>57</xdr:row>
      <xdr:rowOff>17122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8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8249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8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39317</xdr:rowOff>
    </xdr:from>
    <xdr:to>
      <xdr:col>67</xdr:col>
      <xdr:colOff>101600</xdr:colOff>
      <xdr:row>56</xdr:row>
      <xdr:rowOff>140917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132044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3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136979</xdr:rowOff>
    </xdr:from>
    <xdr:to>
      <xdr:col>85</xdr:col>
      <xdr:colOff>127000</xdr:colOff>
      <xdr:row>78</xdr:row>
      <xdr:rowOff>37447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38629"/>
          <a:ext cx="838200" cy="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37447</xdr:rowOff>
    </xdr:from>
    <xdr:to>
      <xdr:col>81</xdr:col>
      <xdr:colOff>50800</xdr:colOff>
      <xdr:row>78</xdr:row>
      <xdr:rowOff>120772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410547"/>
          <a:ext cx="889000" cy="8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120772</xdr:rowOff>
    </xdr:from>
    <xdr:to>
      <xdr:col>76</xdr:col>
      <xdr:colOff>114300</xdr:colOff>
      <xdr:row>78</xdr:row>
      <xdr:rowOff>136043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93872"/>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136043</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509143"/>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167936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2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86179</xdr:rowOff>
    </xdr:from>
    <xdr:to>
      <xdr:col>85</xdr:col>
      <xdr:colOff>177800</xdr:colOff>
      <xdr:row>78</xdr:row>
      <xdr:rowOff>16329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8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109056</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3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158097</xdr:rowOff>
    </xdr:from>
    <xdr:to>
      <xdr:col>81</xdr:col>
      <xdr:colOff>101600</xdr:colOff>
      <xdr:row>78</xdr:row>
      <xdr:rowOff>88247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104774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13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69972</xdr:rowOff>
    </xdr:from>
    <xdr:to>
      <xdr:col>76</xdr:col>
      <xdr:colOff>165100</xdr:colOff>
      <xdr:row>79</xdr:row>
      <xdr:rowOff>122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162699</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35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85243</xdr:rowOff>
    </xdr:from>
    <xdr:to>
      <xdr:col>72</xdr:col>
      <xdr:colOff>38100</xdr:colOff>
      <xdr:row>79</xdr:row>
      <xdr:rowOff>15393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6520</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17" y="13551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119723</xdr:rowOff>
    </xdr:from>
    <xdr:to>
      <xdr:col>85</xdr:col>
      <xdr:colOff>127000</xdr:colOff>
      <xdr:row>95</xdr:row>
      <xdr:rowOff>144805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407473"/>
          <a:ext cx="838200" cy="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144805</xdr:rowOff>
    </xdr:from>
    <xdr:to>
      <xdr:col>81</xdr:col>
      <xdr:colOff>50800</xdr:colOff>
      <xdr:row>96</xdr:row>
      <xdr:rowOff>26949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32555"/>
          <a:ext cx="8890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26949</xdr:rowOff>
    </xdr:from>
    <xdr:to>
      <xdr:col>76</xdr:col>
      <xdr:colOff>114300</xdr:colOff>
      <xdr:row>96</xdr:row>
      <xdr:rowOff>63182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86149"/>
          <a:ext cx="889000" cy="3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63182</xdr:rowOff>
    </xdr:from>
    <xdr:to>
      <xdr:col>71</xdr:col>
      <xdr:colOff>177800</xdr:colOff>
      <xdr:row>96</xdr:row>
      <xdr:rowOff>109702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22382"/>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68923</xdr:rowOff>
    </xdr:from>
    <xdr:to>
      <xdr:col>85</xdr:col>
      <xdr:colOff>177800</xdr:colOff>
      <xdr:row>95</xdr:row>
      <xdr:rowOff>170523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5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91800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94005</xdr:rowOff>
    </xdr:from>
    <xdr:to>
      <xdr:col>81</xdr:col>
      <xdr:colOff>101600</xdr:colOff>
      <xdr:row>96</xdr:row>
      <xdr:rowOff>24155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40682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5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147599</xdr:rowOff>
    </xdr:from>
    <xdr:to>
      <xdr:col>76</xdr:col>
      <xdr:colOff>165100</xdr:colOff>
      <xdr:row>96</xdr:row>
      <xdr:rowOff>77749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3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94276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1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12382</xdr:rowOff>
    </xdr:from>
    <xdr:to>
      <xdr:col>72</xdr:col>
      <xdr:colOff>38100</xdr:colOff>
      <xdr:row>96</xdr:row>
      <xdr:rowOff>113982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130509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58902</xdr:rowOff>
    </xdr:from>
    <xdr:to>
      <xdr:col>67</xdr:col>
      <xdr:colOff>101600</xdr:colOff>
      <xdr:row>96</xdr:row>
      <xdr:rowOff>160502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1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151629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61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総務費は、住民一人当たり</a:t>
          </a:r>
          <a:r>
            <a:rPr kumimoji="1" lang="en-US" altLang="ja-JP" sz="1100">
              <a:latin typeface="ＭＳ Ｐゴシック" panose="020B0600070205080204" pitchFamily="50" charset="-128"/>
              <a:ea typeface="ＭＳ Ｐゴシック" panose="020B0600070205080204" pitchFamily="50" charset="-128"/>
            </a:rPr>
            <a:t>87,546</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円となっており、令和元年度から連続して類似団体平均より低い水準にある。令和６年度は定額減税補足給付金事業等の実施により</a:t>
          </a:r>
          <a:r>
            <a:rPr kumimoji="1" lang="en-US" altLang="ja-JP" sz="1100">
              <a:latin typeface="ＭＳ Ｐゴシック" panose="020B0600070205080204" pitchFamily="50" charset="-128"/>
              <a:ea typeface="ＭＳ Ｐゴシック" panose="020B0600070205080204" pitchFamily="50" charset="-128"/>
            </a:rPr>
            <a:t>17,519</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民生費は、住民一人当たり</a:t>
          </a:r>
          <a:r>
            <a:rPr kumimoji="1" lang="en-US" altLang="ja-JP" sz="1100">
              <a:latin typeface="ＭＳ Ｐゴシック" panose="020B0600070205080204" pitchFamily="50" charset="-128"/>
              <a:ea typeface="ＭＳ Ｐゴシック" panose="020B0600070205080204" pitchFamily="50" charset="-128"/>
            </a:rPr>
            <a:t>228,733</a:t>
          </a:r>
          <a:r>
            <a:rPr kumimoji="1" lang="ja-JP" altLang="en-US" sz="1100">
              <a:latin typeface="ＭＳ Ｐゴシック" panose="020B0600070205080204" pitchFamily="50" charset="-128"/>
              <a:ea typeface="ＭＳ Ｐゴシック" panose="020B0600070205080204" pitchFamily="50" charset="-128"/>
            </a:rPr>
            <a:t>円となっており、令和６年度は類似団体平均を下回った。主な要因は、電力・ガス・食料品等価格高騰重点支援給付金事業等の減によるものであり、前年度と比較して</a:t>
          </a:r>
          <a:r>
            <a:rPr kumimoji="1" lang="en-US" altLang="ja-JP" sz="1100">
              <a:latin typeface="ＭＳ Ｐゴシック" panose="020B0600070205080204" pitchFamily="50" charset="-128"/>
              <a:ea typeface="ＭＳ Ｐゴシック" panose="020B0600070205080204" pitchFamily="50" charset="-128"/>
            </a:rPr>
            <a:t>9,912</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衛生費は、住民一人当たり</a:t>
          </a:r>
          <a:r>
            <a:rPr kumimoji="1" lang="en-US" altLang="ja-JP" sz="1100">
              <a:latin typeface="ＭＳ Ｐゴシック" panose="020B0600070205080204" pitchFamily="50" charset="-128"/>
              <a:ea typeface="ＭＳ Ｐゴシック" panose="020B0600070205080204" pitchFamily="50" charset="-128"/>
            </a:rPr>
            <a:t>94,161</a:t>
          </a:r>
          <a:r>
            <a:rPr kumimoji="1" lang="ja-JP" altLang="en-US" sz="1100">
              <a:latin typeface="ＭＳ Ｐゴシック" panose="020B0600070205080204" pitchFamily="50" charset="-128"/>
              <a:ea typeface="ＭＳ Ｐゴシック" panose="020B0600070205080204" pitchFamily="50" charset="-128"/>
            </a:rPr>
            <a:t>円となっており、令和６年度は類似団体平均を上回った。主な要因は、能代山本広域市町村圏組合負担金等の増によるものであり、前年度と比較して</a:t>
          </a:r>
          <a:r>
            <a:rPr kumimoji="1" lang="en-US" altLang="ja-JP" sz="1100">
              <a:latin typeface="ＭＳ Ｐゴシック" panose="020B0600070205080204" pitchFamily="50" charset="-128"/>
              <a:ea typeface="ＭＳ Ｐゴシック" panose="020B0600070205080204" pitchFamily="50" charset="-128"/>
            </a:rPr>
            <a:t>41,538</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商工費は、住民一人当たり</a:t>
          </a:r>
          <a:r>
            <a:rPr kumimoji="1" lang="en-US" altLang="ja-JP" sz="1100">
              <a:latin typeface="ＭＳ Ｐゴシック" panose="020B0600070205080204" pitchFamily="50" charset="-128"/>
              <a:ea typeface="ＭＳ Ｐゴシック" panose="020B0600070205080204" pitchFamily="50" charset="-128"/>
            </a:rPr>
            <a:t>33,908</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円となっており、令和元年度から連続して類似団体平均より高い水準にある。令和６年度は能代工業団地拡張事業（西側）の終了等により</a:t>
          </a:r>
          <a:r>
            <a:rPr kumimoji="1" lang="en-US" altLang="ja-JP" sz="1100">
              <a:latin typeface="ＭＳ Ｐゴシック" panose="020B0600070205080204" pitchFamily="50" charset="-128"/>
              <a:ea typeface="ＭＳ Ｐゴシック" panose="020B0600070205080204" pitchFamily="50" charset="-128"/>
            </a:rPr>
            <a:t>4,497</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土木費は、住民一人当たり</a:t>
          </a:r>
          <a:r>
            <a:rPr kumimoji="1" lang="en-US" altLang="ja-JP" sz="1100">
              <a:latin typeface="ＭＳ Ｐゴシック" panose="020B0600070205080204" pitchFamily="50" charset="-128"/>
              <a:ea typeface="ＭＳ Ｐゴシック" panose="020B0600070205080204" pitchFamily="50" charset="-128"/>
            </a:rPr>
            <a:t>86,796</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円となっており、令和元年度から連続して類似団体平均より高い水準にある。令和６年度は市営万町住宅建替事業及び除排雪対策事業等の実施により</a:t>
          </a:r>
          <a:r>
            <a:rPr kumimoji="1" lang="en-US" altLang="ja-JP" sz="1100">
              <a:latin typeface="ＭＳ Ｐゴシック" panose="020B0600070205080204" pitchFamily="50" charset="-128"/>
              <a:ea typeface="ＭＳ Ｐゴシック" panose="020B0600070205080204" pitchFamily="50" charset="-128"/>
            </a:rPr>
            <a:t>14,890</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教育費は、住民一人当たり</a:t>
          </a:r>
          <a:r>
            <a:rPr kumimoji="1" lang="en-US" altLang="ja-JP" sz="1100">
              <a:latin typeface="ＭＳ Ｐゴシック" panose="020B0600070205080204" pitchFamily="50" charset="-128"/>
              <a:ea typeface="ＭＳ Ｐゴシック" panose="020B0600070205080204" pitchFamily="50" charset="-128"/>
            </a:rPr>
            <a:t>80,014</a:t>
          </a:r>
          <a:r>
            <a:rPr kumimoji="1" lang="ja-JP" altLang="en-US" sz="1100">
              <a:latin typeface="ＭＳ Ｐゴシック" panose="020B0600070205080204" pitchFamily="50" charset="-128"/>
              <a:ea typeface="ＭＳ Ｐゴシック" panose="020B0600070205080204" pitchFamily="50" charset="-128"/>
            </a:rPr>
            <a:t>円となっており、令和５年度から連続して類似団体平均より高い水準にある。令和６年度は能代市総合体育館大規模改修事業及び向能代公民館改築事業等の実施により</a:t>
          </a:r>
          <a:r>
            <a:rPr kumimoji="1" lang="en-US" altLang="ja-JP" sz="1100">
              <a:latin typeface="ＭＳ Ｐゴシック" panose="020B0600070205080204" pitchFamily="50" charset="-128"/>
              <a:ea typeface="ＭＳ Ｐゴシック" panose="020B0600070205080204" pitchFamily="50" charset="-128"/>
            </a:rPr>
            <a:t>12,712</a:t>
          </a:r>
          <a:r>
            <a:rPr kumimoji="1" lang="ja-JP" altLang="en-US" sz="11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aseline="0">
              <a:latin typeface="ＭＳ ゴシック" pitchFamily="49" charset="-128"/>
              <a:ea typeface="ＭＳ ゴシック" pitchFamily="49" charset="-128"/>
            </a:rPr>
            <a:t>　財政調整基金については、中長期的な見通しのもとに決算剰余金を中心に積み立てるとともに、取崩額の抑制に努めており、令和６年度は積立額</a:t>
          </a:r>
          <a:r>
            <a:rPr kumimoji="1" lang="en-US" altLang="ja-JP" sz="1050" baseline="0">
              <a:latin typeface="ＭＳ ゴシック" pitchFamily="49" charset="-128"/>
              <a:ea typeface="ＭＳ ゴシック" pitchFamily="49" charset="-128"/>
            </a:rPr>
            <a:t>621,776</a:t>
          </a:r>
          <a:r>
            <a:rPr kumimoji="1" lang="ja-JP" altLang="en-US" sz="1050" baseline="0">
              <a:latin typeface="ＭＳ ゴシック" pitchFamily="49" charset="-128"/>
              <a:ea typeface="ＭＳ ゴシック" pitchFamily="49" charset="-128"/>
            </a:rPr>
            <a:t>千円に対し、取崩額</a:t>
          </a:r>
          <a:r>
            <a:rPr kumimoji="1" lang="en-US" altLang="ja-JP" sz="1050" baseline="0">
              <a:latin typeface="ＭＳ ゴシック" pitchFamily="49" charset="-128"/>
              <a:ea typeface="ＭＳ ゴシック" pitchFamily="49" charset="-128"/>
            </a:rPr>
            <a:t>189,844</a:t>
          </a:r>
          <a:r>
            <a:rPr kumimoji="1" lang="ja-JP" altLang="en-US" sz="1050" baseline="0">
              <a:latin typeface="ＭＳ ゴシック" pitchFamily="49" charset="-128"/>
              <a:ea typeface="ＭＳ ゴシック" pitchFamily="49" charset="-128"/>
            </a:rPr>
            <a:t>千円であったことから、残高は</a:t>
          </a:r>
          <a:r>
            <a:rPr kumimoji="1" lang="en-US" altLang="ja-JP" sz="1050" baseline="0">
              <a:latin typeface="ＭＳ ゴシック" pitchFamily="49" charset="-128"/>
              <a:ea typeface="ＭＳ ゴシック" pitchFamily="49" charset="-128"/>
            </a:rPr>
            <a:t>4,126,232</a:t>
          </a:r>
          <a:r>
            <a:rPr kumimoji="1" lang="ja-JP" altLang="en-US" sz="1050" baseline="0">
              <a:latin typeface="ＭＳ ゴシック" pitchFamily="49" charset="-128"/>
              <a:ea typeface="ＭＳ ゴシック" pitchFamily="49" charset="-128"/>
            </a:rPr>
            <a:t>千円となり、前年度から</a:t>
          </a:r>
          <a:r>
            <a:rPr kumimoji="1" lang="en-US" altLang="ja-JP" sz="1050" baseline="0">
              <a:latin typeface="ＭＳ ゴシック" pitchFamily="49" charset="-128"/>
              <a:ea typeface="ＭＳ ゴシック" pitchFamily="49" charset="-128"/>
            </a:rPr>
            <a:t>432,279</a:t>
          </a:r>
          <a:r>
            <a:rPr kumimoji="1" lang="ja-JP" altLang="en-US" sz="1050" baseline="0">
              <a:latin typeface="ＭＳ ゴシック" pitchFamily="49" charset="-128"/>
              <a:ea typeface="ＭＳ ゴシック" pitchFamily="49" charset="-128"/>
            </a:rPr>
            <a:t>千円の増となった。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実質収支については、契約差金等の不用額の発生により、</a:t>
          </a:r>
          <a:r>
            <a:rPr kumimoji="1" lang="en-US" altLang="ja-JP" sz="1050" baseline="0">
              <a:latin typeface="ＭＳ ゴシック" pitchFamily="49" charset="-128"/>
              <a:ea typeface="ＭＳ ゴシック" pitchFamily="49" charset="-128"/>
            </a:rPr>
            <a:t>1,186,945</a:t>
          </a:r>
          <a:r>
            <a:rPr kumimoji="1" lang="ja-JP" altLang="en-US" sz="1050" baseline="0">
              <a:latin typeface="ＭＳ ゴシック" pitchFamily="49" charset="-128"/>
              <a:ea typeface="ＭＳ ゴシック" pitchFamily="49" charset="-128"/>
            </a:rPr>
            <a:t>千円の黒字となっている。前年度の実質収支が</a:t>
          </a:r>
          <a:r>
            <a:rPr kumimoji="1" lang="en-US" altLang="ja-JP" sz="1050" baseline="0">
              <a:latin typeface="ＭＳ ゴシック" pitchFamily="49" charset="-128"/>
              <a:ea typeface="ＭＳ ゴシック" pitchFamily="49" charset="-128"/>
            </a:rPr>
            <a:t>1,240,040</a:t>
          </a:r>
          <a:r>
            <a:rPr kumimoji="1" lang="ja-JP" altLang="en-US" sz="1050" baseline="0">
              <a:latin typeface="ＭＳ ゴシック" pitchFamily="49" charset="-128"/>
              <a:ea typeface="ＭＳ ゴシック" pitchFamily="49" charset="-128"/>
            </a:rPr>
            <a:t>千円だったことから、令和６年度の単年度収支は</a:t>
          </a:r>
          <a:r>
            <a:rPr kumimoji="1" lang="en-US" altLang="ja-JP" sz="1050" baseline="0">
              <a:latin typeface="ＭＳ ゴシック" pitchFamily="49" charset="-128"/>
              <a:ea typeface="ＭＳ ゴシック" pitchFamily="49" charset="-128"/>
            </a:rPr>
            <a:t>53,095</a:t>
          </a:r>
          <a:r>
            <a:rPr kumimoji="1" lang="ja-JP" altLang="en-US" sz="1050" baseline="0">
              <a:latin typeface="ＭＳ ゴシック" pitchFamily="49" charset="-128"/>
              <a:ea typeface="ＭＳ ゴシック" pitchFamily="49" charset="-128"/>
            </a:rPr>
            <a:t>千円の赤字となった。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これらのことから、実質単年度収支は、</a:t>
          </a:r>
          <a:r>
            <a:rPr kumimoji="1" lang="en-US" altLang="ja-JP" sz="1050" baseline="0">
              <a:latin typeface="ＭＳ ゴシック" pitchFamily="49" charset="-128"/>
              <a:ea typeface="ＭＳ ゴシック" pitchFamily="49" charset="-128"/>
            </a:rPr>
            <a:t>378,837</a:t>
          </a:r>
          <a:r>
            <a:rPr kumimoji="1" lang="ja-JP" altLang="en-US" sz="1050" baseline="0">
              <a:latin typeface="ＭＳ ゴシック" pitchFamily="49" charset="-128"/>
              <a:ea typeface="ＭＳ ゴシック" pitchFamily="49" charset="-128"/>
            </a:rPr>
            <a:t>千円の黒字となった。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今後も厳しい財政状況が続くことが予想されることから、適切な財源確保と歳出の精査に取り組み、安定した財政運営に努めていく。</a:t>
          </a:r>
          <a:endParaRPr kumimoji="1" lang="ja-JP" altLang="en-US" sz="105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連結実質赤字比率については、令和６年度において各会計にて赤字は発生していない。</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黒字幅が前年度と比較し増加した主な要因は以下のとおりである。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一般会計においては、普通交付税の増等や、一般廃棄物処理施設整備事業に係る経費の増等により、歳入歳出ともに増となったものの、歳入歳出差引が前年度比</a:t>
          </a:r>
          <a:r>
            <a:rPr kumimoji="1" lang="en-US" altLang="ja-JP" sz="1100">
              <a:latin typeface="ＭＳ ゴシック" pitchFamily="49" charset="-128"/>
              <a:ea typeface="ＭＳ ゴシック" pitchFamily="49" charset="-128"/>
            </a:rPr>
            <a:t>475,950</a:t>
          </a:r>
          <a:r>
            <a:rPr kumimoji="1" lang="ja-JP" altLang="en-US" sz="1100">
              <a:latin typeface="ＭＳ ゴシック" pitchFamily="49" charset="-128"/>
              <a:ea typeface="ＭＳ ゴシック" pitchFamily="49" charset="-128"/>
            </a:rPr>
            <a:t>千円減の</a:t>
          </a:r>
          <a:r>
            <a:rPr kumimoji="1" lang="en-US" altLang="ja-JP" sz="1100">
              <a:latin typeface="ＭＳ ゴシック" pitchFamily="49" charset="-128"/>
              <a:ea typeface="ＭＳ ゴシック" pitchFamily="49" charset="-128"/>
            </a:rPr>
            <a:t>1,251,641</a:t>
          </a:r>
          <a:r>
            <a:rPr kumimoji="1" lang="ja-JP" altLang="en-US" sz="1100">
              <a:latin typeface="ＭＳ ゴシック" pitchFamily="49" charset="-128"/>
              <a:ea typeface="ＭＳ ゴシック" pitchFamily="49" charset="-128"/>
            </a:rPr>
            <a:t>千円となり、実質収支が前年度比</a:t>
          </a:r>
          <a:r>
            <a:rPr kumimoji="1" lang="en-US" altLang="ja-JP" sz="1100">
              <a:latin typeface="ＭＳ ゴシック" pitchFamily="49" charset="-128"/>
              <a:ea typeface="ＭＳ ゴシック" pitchFamily="49" charset="-128"/>
            </a:rPr>
            <a:t>53,095</a:t>
          </a:r>
          <a:r>
            <a:rPr kumimoji="1" lang="ja-JP" altLang="en-US" sz="1100">
              <a:latin typeface="ＭＳ ゴシック" pitchFamily="49" charset="-128"/>
              <a:ea typeface="ＭＳ ゴシック" pitchFamily="49" charset="-128"/>
            </a:rPr>
            <a:t>千円の減となった。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能代市下水道事業会計においては、現金預金等の増により流動資産が増となったほか、流動負債においても、建設改良企業債翌年度償還額等の増により、剰余金が前年度比</a:t>
          </a:r>
          <a:r>
            <a:rPr kumimoji="1" lang="en-US" altLang="ja-JP" sz="1100">
              <a:latin typeface="ＭＳ ゴシック" pitchFamily="49" charset="-128"/>
              <a:ea typeface="ＭＳ ゴシック" pitchFamily="49" charset="-128"/>
            </a:rPr>
            <a:t>165,631</a:t>
          </a:r>
          <a:r>
            <a:rPr kumimoji="1" lang="ja-JP" altLang="en-US" sz="1100">
              <a:latin typeface="ＭＳ ゴシック" pitchFamily="49" charset="-128"/>
              <a:ea typeface="ＭＳ ゴシック" pitchFamily="49" charset="-128"/>
            </a:rPr>
            <a:t>千円の増となった。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能代市介護保険特別会計（保険事業勘定）においては、歳入歳出ともに減となったものの、介護サービス等の給付費負担金や介護給付費準備基金積立金の減等により歳出が大きく減となり、歳入歳出差引が</a:t>
          </a:r>
          <a:r>
            <a:rPr kumimoji="1" lang="en-US" altLang="ja-JP" sz="1100">
              <a:latin typeface="ＭＳ ゴシック" pitchFamily="49" charset="-128"/>
              <a:ea typeface="ＭＳ ゴシック" pitchFamily="49" charset="-128"/>
            </a:rPr>
            <a:t>138,827</a:t>
          </a:r>
          <a:r>
            <a:rPr kumimoji="1" lang="ja-JP" altLang="en-US" sz="1100">
              <a:latin typeface="ＭＳ ゴシック" pitchFamily="49" charset="-128"/>
              <a:ea typeface="ＭＳ ゴシック" pitchFamily="49" charset="-128"/>
            </a:rPr>
            <a:t>千円の増となった。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また、能代市国民健康保険特別会計は黒字幅が減少しているが、国民健康保険税の減収や保険給付費等交付金の減等により、実質収支が前年度比</a:t>
          </a:r>
          <a:r>
            <a:rPr kumimoji="1" lang="en-US" altLang="ja-JP" sz="1100">
              <a:latin typeface="ＭＳ ゴシック" pitchFamily="49" charset="-128"/>
              <a:ea typeface="ＭＳ ゴシック" pitchFamily="49" charset="-128"/>
            </a:rPr>
            <a:t>23,016</a:t>
          </a:r>
          <a:r>
            <a:rPr kumimoji="1" lang="ja-JP" altLang="en-US" sz="1100">
              <a:latin typeface="ＭＳ ゴシック" pitchFamily="49" charset="-128"/>
              <a:ea typeface="ＭＳ ゴシック" pitchFamily="49" charset="-128"/>
            </a:rPr>
            <a:t>千円の減となった。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一般会計については、事業の取捨選択や徹底した行財政改革の推進により財政の健全化に努め、引き続き比率の改善を図っていく。また、特別会計については、独立採算の原則に立ち、必要に応じて使用料の改定や確保等を図るなど、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令和６年度における実質公債比率の分子については、学校施設整備事業の元金償還開始等により、元利償還金が</a:t>
          </a:r>
          <a:r>
            <a:rPr kumimoji="1" lang="en-US" altLang="ja-JP" sz="1100">
              <a:latin typeface="ＭＳ ゴシック" pitchFamily="49" charset="-128"/>
              <a:ea typeface="ＭＳ ゴシック" pitchFamily="49" charset="-128"/>
            </a:rPr>
            <a:t>10</a:t>
          </a:r>
          <a:r>
            <a:rPr kumimoji="1" lang="ja-JP" altLang="en-US" sz="1100">
              <a:latin typeface="ＭＳ ゴシック" pitchFamily="49" charset="-128"/>
              <a:ea typeface="ＭＳ ゴシック" pitchFamily="49" charset="-128"/>
            </a:rPr>
            <a:t>百万円の増となったが、公営企業債の元利償還金に対する繰入金の減等により、前年度比</a:t>
          </a:r>
          <a:r>
            <a:rPr kumimoji="1" lang="en-US" altLang="ja-JP" sz="1100">
              <a:latin typeface="ＭＳ ゴシック" pitchFamily="49" charset="-128"/>
              <a:ea typeface="ＭＳ ゴシック" pitchFamily="49" charset="-128"/>
            </a:rPr>
            <a:t>18</a:t>
          </a:r>
          <a:r>
            <a:rPr kumimoji="1" lang="ja-JP" altLang="en-US" sz="1100">
              <a:latin typeface="ＭＳ ゴシック" pitchFamily="49" charset="-128"/>
              <a:ea typeface="ＭＳ ゴシック" pitchFamily="49" charset="-128"/>
            </a:rPr>
            <a:t>百万円の減となった。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庁舎整備事業に係る地方債の元金償還が今後も続くほか、能代山本広域市町村圏組合における一般廃棄物処理施設整備事業に伴う負担金増が見込まれるが、分子・分母からそれぞれ差し引く普通交付税に算入された元利償還金等の増加により、中長期的には適正範囲で推移するものと見込ま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は、有利な利率で借り換え可能なものについては、積極的に借り換えを行い、地方債依存の財政運営を防ぐためにも、緊急度、住民ニーズを的確に把握した事業の選択を行い、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当市では、満期一括償還の地方債を発行していないため、減債基金の残高と減債基金積立相当額に該当する数値はありません。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令和６年度における将来負担比率の分子については、一般廃棄物処理施設整備事業（過疎債）の増により、地方債現在高が増となったため、将来負担額が</a:t>
          </a:r>
          <a:r>
            <a:rPr kumimoji="1" lang="en-US" altLang="ja-JP" sz="1100">
              <a:latin typeface="ＭＳ ゴシック" pitchFamily="49" charset="-128"/>
              <a:ea typeface="ＭＳ ゴシック" pitchFamily="49" charset="-128"/>
            </a:rPr>
            <a:t>1,505</a:t>
          </a:r>
          <a:r>
            <a:rPr kumimoji="1" lang="ja-JP" altLang="en-US" sz="1100">
              <a:latin typeface="ＭＳ ゴシック" pitchFamily="49" charset="-128"/>
              <a:ea typeface="ＭＳ ゴシック" pitchFamily="49" charset="-128"/>
            </a:rPr>
            <a:t>百万円の増となった。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財政調整基金やふるさと納税基金といった充当可能基金や公営住宅債残高の増により、充当可能特定歳入は増となったが、基準財政需要額算入見込額が減となったため、充当可能財源等に大きな変化はないものの、全体として、前年度比</a:t>
          </a:r>
          <a:r>
            <a:rPr kumimoji="1" lang="en-US" altLang="ja-JP" sz="1100">
              <a:latin typeface="ＭＳ ゴシック" pitchFamily="49" charset="-128"/>
              <a:ea typeface="ＭＳ ゴシック" pitchFamily="49" charset="-128"/>
            </a:rPr>
            <a:t>1,493</a:t>
          </a:r>
          <a:r>
            <a:rPr kumimoji="1" lang="ja-JP" altLang="en-US" sz="1100">
              <a:latin typeface="ＭＳ ゴシック" pitchFamily="49" charset="-128"/>
              <a:ea typeface="ＭＳ ゴシック" pitchFamily="49" charset="-128"/>
            </a:rPr>
            <a:t>百万円の増となった。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今後は、人口減少に伴う市税や地方交付税の減等により財政調整基金の取崩増加が見込まれており、将来負担比率の分子は増大していくことが予想される。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このため、行財政改革により、事業を取捨選択し、将来世代の負担を先送りすることのないよう適正な地方債発行に努めていく。</a:t>
          </a:r>
          <a:endParaRPr kumimoji="1" lang="en-US" altLang="ja-JP"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秋田県能代市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令和６年度は、特別交付税の増額、繰越金の追加、市税の増額、普通交付税の追加等に伴う「財政調整基金」の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百万円の増や、庁舎整備事業費等に係る地方債償還による「減債基金」の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百万円の減、地域振興基金等の段階的な取り崩しに伴う「特定目的基金」全体の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給与改定による人件費等の増や、物価高騰、能代山本広域市町村圏組合における一般廃棄物処理施設整備事業等に係る公債費の増加等により、厳しい財政運営が予想されることから、段階的に各基金を取り崩しての事業実施が見込まれる。限りある基金に頼ることなく、適切な財源確保と歳出の精査に取り組み、基金を一定水準で維持できるよう安定した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・地域振興基金：新市建設計画に基づく地域住民の連帯強化又は旧市町の区域における地域振興等につながる事業への充当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・ふるさと創生基金：ふるさとの歴史・文化の環境づくりにふさわしい事業への充当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・ふるさと納税基金：ふるさと納税制度により寄せられた個人からの寄附金を活用し、寄附者の意向を反映した施策への充当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その他特定目的基金全体では減となった。主な基金の減の理由は下記のとおり。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・地域振興基金：上記に該当する事業へ段階的に充当しているため。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・ふるさと納税基金：上記に該当する事業へ段階的に充当しているため。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今後も活用目的に資する事業へ充当し、段階的に取り崩していく。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繰越金等の増額により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百万円を積み立てた一方、物価高騰対策事業及び人件費等の収支不足の補てんのため、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百万円を取り崩した結果、前年度と比較し、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歳入では人口減少等の影響により市税や地方交付税の減少が見込まれ、歳出では、給与改定による人件費等の増や能代山本広域市町村圏組合における一般廃棄物処理施設整備事業等に係る市債の元金償還による公債費の増、物価高騰及び近年の異常気象等への対応経費などの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今後も残高の減少が続くと予想されることから、行財政改革のさらなる推進を図るとともに、事業を取捨選択しながら歳入と歳出のバランスを図り、標準財政規模の１０％程度を維持できるよう努める。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庁舎整備事業費、二ツ井テニスコート整備事業費及び道の駅ふたつい整備事業費に係る地方債償還、並びに令和３年度臨時財政対策債の元金償還のため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上記の事業等に係る償還のため取り崩していく。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6BF0F5-B978-4C2F-BB09-EE8BCEF1C1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FEAE318-AFBE-40BB-945B-E9CA88648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42DC5E-CBCA-47BB-B2A4-8C17DBEE8765}"/>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EFD353F-2E62-4374-85DD-6B1800CB407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B7D9D76-0FB0-4195-9905-43AE6C4C488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BD4B53D-C594-4780-843F-D3D39E9B0814}"/>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0268BB4-3718-475F-BBB4-1362A378239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39396E5-7156-420B-9C5E-2773B00C741C}"/>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29636DB-1E48-4A2C-B75C-2E04B3F29739}"/>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E325A2-10E9-4623-AA76-797A3B161A3B}"/>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4423B5C-8173-4346-A93E-A31F8E2F8FC2}"/>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1835BA4-94E0-4E02-B367-96723A86CC70}"/>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2E58F40-3C53-416E-B94B-9F59FE29E17F}"/>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3ACE57B-673F-400A-8E3F-9FC44509716B}"/>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2ABFEAC-B48E-4B60-BC11-45403928B553}"/>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63D1E55-D115-41E3-9FC3-9B9AEF47329F}"/>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38DBB81-46CD-43D1-BC7D-0DE53686ECF2}"/>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C84C572-B5CD-45D6-917A-1F7807FBD89C}"/>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32AB999-EA01-4F34-9E1B-BA362F551C7B}"/>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42BCD78-32D4-4BDA-8725-C4C6D146D39B}"/>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6C3A459-7E11-4EE9-BCCF-53D8BDB48295}"/>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992A0E9-F0BD-474E-A93B-2860B6854267}"/>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17C98E0-70D8-4F72-B55E-A704886CF7ED}"/>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F9CEDE5-0C2A-402E-896F-C3B6A008BF28}"/>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E0D96DB-9EBA-4BCE-9AC4-C73702EB38E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85DFE69-1E29-4F3A-BCD6-947980E3CCD1}"/>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7A6C814-F96F-4EF7-8C87-2B8EC37B1A79}"/>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AF27552-4A93-48F5-8212-07FD4F8F682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723D815-62CE-49A6-B220-801A5F187BC8}"/>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5C356AA-0EBD-44DD-9AA4-A2FD3E4C38A7}"/>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A599B20-1D33-4424-ADC6-859F3A56BD54}"/>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613D6EF-914F-4DBD-868C-97038FC31A70}"/>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B15FB0-63B8-4A42-98A6-A5063DA3BC7F}"/>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72B8822-08A6-435C-A42D-52277F945FF7}"/>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2423629-B42E-4251-BF08-A2E750B824F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E7B92B5-0224-45D8-AD4B-4EA70D178731}"/>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F46F80E-3B78-430C-AD90-74F1005FA2E2}"/>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8F743A4-6512-478A-AE04-FE475894AD80}"/>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767BE7C-47DA-4500-A1D8-EB3FFB914F0E}"/>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12FB7D7-77F6-4898-B370-4C1C20BBAEE9}"/>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94B4603-76F3-4027-BEC9-332D6E9D185F}"/>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9B31AEB-713F-4852-81F9-391EBBB44F9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A7DB0CF-AF60-4586-931F-F8231658D30C}"/>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46C8C1B-853B-454C-BD68-FC83CEC28172}"/>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6E72B60-F316-45F5-AAA8-B7FA53E3E071}"/>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DA667F-AA57-4FF2-926E-7618085F6071}"/>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600193E-6631-463F-BCF2-E02CF712489F}"/>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tx1"/>
              </a:solidFill>
              <a:latin typeface="ＭＳ Ｐゴシック" panose="020B0600070205080204" pitchFamily="50" charset="-128"/>
              <a:ea typeface="ＭＳ Ｐゴシック" panose="020B0600070205080204" pitchFamily="50" charset="-128"/>
            </a:rPr>
            <a:t>　　有形固定資産減価償却率は、類似団体平均及び全国平均を上回っており、前年度比で</a:t>
          </a:r>
          <a:r>
            <a:rPr kumimoji="1" lang="en-US" altLang="ja-JP" sz="1100" b="0">
              <a:solidFill>
                <a:schemeClr val="tx1"/>
              </a:solidFill>
              <a:latin typeface="ＭＳ Ｐゴシック" panose="020B0600070205080204" pitchFamily="50" charset="-128"/>
              <a:ea typeface="ＭＳ Ｐゴシック" panose="020B0600070205080204" pitchFamily="50" charset="-128"/>
            </a:rPr>
            <a:t>3.0</a:t>
          </a:r>
          <a:r>
            <a:rPr kumimoji="1" lang="ja-JP" altLang="en-US" sz="1100" b="0">
              <a:solidFill>
                <a:schemeClr val="tx1"/>
              </a:solidFill>
              <a:latin typeface="ＭＳ Ｐゴシック" panose="020B0600070205080204" pitchFamily="50" charset="-128"/>
              <a:ea typeface="ＭＳ Ｐゴシック" panose="020B0600070205080204" pitchFamily="50" charset="-128"/>
            </a:rPr>
            <a:t>ポイント増加している。これは、旧市民体育館や閉校となった校舎など耐用年数を経過した施設を多く保有していることが主な要因である。</a:t>
          </a:r>
        </a:p>
        <a:p>
          <a:r>
            <a:rPr kumimoji="1" lang="ja-JP" altLang="en-US" sz="1100" b="0">
              <a:solidFill>
                <a:schemeClr val="tx1"/>
              </a:solidFill>
              <a:latin typeface="ＭＳ Ｐゴシック" panose="020B0600070205080204" pitchFamily="50" charset="-128"/>
              <a:ea typeface="ＭＳ Ｐゴシック" panose="020B0600070205080204" pitchFamily="50" charset="-128"/>
            </a:rPr>
            <a:t>　今後も、公共施設等総合管理計画及び個別施設計画に基づき、施設保有量の適正化や予防保全型管理による長寿命化等に取り組んでいく。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855A94C-E899-4EA5-9655-683090D48936}"/>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6C292CF-890D-43B2-B80D-2A1A514CB754}"/>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F8EDF77-BEC0-479F-8C8D-4BD19701D44B}"/>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5423E4E-011F-490E-9375-B5B95B3A2415}"/>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B124A02-D87F-4D0A-B0D6-5C70E5E6CC13}"/>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8F8AC37-AFEC-42C8-A7BA-6FC3B6535D62}"/>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CB94C64-D819-43DA-9546-419F70994287}"/>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311616E-F2C5-490C-876F-19EDD06A1529}"/>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4AD32D6-8CCE-4229-9665-4823DE766239}"/>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F0FD9FA-0661-4341-B2A1-B2F3E48E7736}"/>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16B23B7-996C-4DAD-A9A3-7FF1E1561B07}"/>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5024307-28E0-4075-A0A8-3699E8CBD792}"/>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59AF9AD-D430-495C-BEA4-5C35CCE1E74D}"/>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9042706-7CA9-4635-9A1D-76AD630B32C6}"/>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45156AA-B44D-4542-8D21-698747156436}"/>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9511BCC-0C7A-4988-A4D1-54FF078497D7}"/>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DEC59655-2776-4413-B3D4-435727261324}"/>
            </a:ext>
          </a:extLst>
        </xdr:cNvPr>
        <xdr:cNvCxnSpPr/>
      </xdr:nvCxnSpPr>
      <xdr:spPr>
        <a:xfrm flipV="1">
          <a:off x="4206240" y="443865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DB085AE5-ACA7-4820-AA4E-EDFEA9BAE0AB}"/>
            </a:ext>
          </a:extLst>
        </xdr:cNvPr>
        <xdr:cNvSpPr txBox="1"/>
      </xdr:nvSpPr>
      <xdr:spPr>
        <a:xfrm>
          <a:off x="4258945" y="566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B501B754-07C0-4E95-A6AE-E822CFC21170}"/>
            </a:ext>
          </a:extLst>
        </xdr:cNvPr>
        <xdr:cNvCxnSpPr/>
      </xdr:nvCxnSpPr>
      <xdr:spPr>
        <a:xfrm>
          <a:off x="4119245" y="566060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2BB24C2D-84A5-4C1C-B566-C8DA7107B20E}"/>
            </a:ext>
          </a:extLst>
        </xdr:cNvPr>
        <xdr:cNvSpPr txBox="1"/>
      </xdr:nvSpPr>
      <xdr:spPr>
        <a:xfrm>
          <a:off x="4258945" y="421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6DA91102-4BC0-4375-82AE-A0A7543D22AD}"/>
            </a:ext>
          </a:extLst>
        </xdr:cNvPr>
        <xdr:cNvCxnSpPr/>
      </xdr:nvCxnSpPr>
      <xdr:spPr>
        <a:xfrm>
          <a:off x="4119245" y="443865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8CD247B4-7DA5-4AB7-978F-5830258578B4}"/>
            </a:ext>
          </a:extLst>
        </xdr:cNvPr>
        <xdr:cNvSpPr txBox="1"/>
      </xdr:nvSpPr>
      <xdr:spPr>
        <a:xfrm>
          <a:off x="4258945" y="480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5ACF686D-2653-4AA8-827B-E9B177ABFCC4}"/>
            </a:ext>
          </a:extLst>
        </xdr:cNvPr>
        <xdr:cNvSpPr/>
      </xdr:nvSpPr>
      <xdr:spPr>
        <a:xfrm>
          <a:off x="4157345" y="494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02BFF88-14C8-4718-8570-F9D51F40B39D}"/>
            </a:ext>
          </a:extLst>
        </xdr:cNvPr>
        <xdr:cNvSpPr/>
      </xdr:nvSpPr>
      <xdr:spPr>
        <a:xfrm>
          <a:off x="3537585" y="49089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E694F0C9-7D97-45FF-839A-3484F8669744}"/>
            </a:ext>
          </a:extLst>
        </xdr:cNvPr>
        <xdr:cNvSpPr/>
      </xdr:nvSpPr>
      <xdr:spPr>
        <a:xfrm>
          <a:off x="2867025" y="488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7F10427A-3B42-4E32-924F-A68BC4D5D73C}"/>
            </a:ext>
          </a:extLst>
        </xdr:cNvPr>
        <xdr:cNvSpPr/>
      </xdr:nvSpPr>
      <xdr:spPr>
        <a:xfrm>
          <a:off x="2196465" y="48444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E406421E-F966-4F1D-82BC-B9E020EAB33B}"/>
            </a:ext>
          </a:extLst>
        </xdr:cNvPr>
        <xdr:cNvSpPr/>
      </xdr:nvSpPr>
      <xdr:spPr>
        <a:xfrm>
          <a:off x="1525905" y="48048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C99045F-FB3C-48CB-9E40-687022687749}"/>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65E4FE6-420B-4AA2-BC06-C07AE8145F42}"/>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D08133F-BD10-404D-A66B-8F7256906201}"/>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9C13125-79B4-4841-A2D1-59AAF6933A4F}"/>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35AA960-1C83-482A-8550-55E32F18EB43}"/>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1" name="楕円 80">
          <a:extLst>
            <a:ext uri="{FF2B5EF4-FFF2-40B4-BE49-F238E27FC236}">
              <a16:creationId xmlns:a16="http://schemas.microsoft.com/office/drawing/2014/main" id="{A9E41897-ABE7-441C-85B3-00EF2ED43899}"/>
            </a:ext>
          </a:extLst>
        </xdr:cNvPr>
        <xdr:cNvSpPr/>
      </xdr:nvSpPr>
      <xdr:spPr>
        <a:xfrm>
          <a:off x="4157345" y="503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151782</xdr:rowOff>
    </xdr:from>
    <xdr:ext cx="405111" cy="259045"/>
    <xdr:sp macro="" textlink="">
      <xdr:nvSpPr>
        <xdr:cNvPr id="82" name="有形固定資産減価償却率該当値テキスト">
          <a:extLst>
            <a:ext uri="{FF2B5EF4-FFF2-40B4-BE49-F238E27FC236}">
              <a16:creationId xmlns:a16="http://schemas.microsoft.com/office/drawing/2014/main" id="{79074BE3-33D7-4A7B-93B6-BFDAF136CDE0}"/>
            </a:ext>
          </a:extLst>
        </xdr:cNvPr>
        <xdr:cNvSpPr txBox="1"/>
      </xdr:nvSpPr>
      <xdr:spPr>
        <a:xfrm>
          <a:off x="4258945" y="501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65405</xdr:rowOff>
    </xdr:from>
    <xdr:to>
      <xdr:col>19</xdr:col>
      <xdr:colOff>187325</xdr:colOff>
      <xdr:row>29</xdr:row>
      <xdr:rowOff>167005</xdr:rowOff>
    </xdr:to>
    <xdr:sp macro="" textlink="">
      <xdr:nvSpPr>
        <xdr:cNvPr id="83" name="楕円 82">
          <a:extLst>
            <a:ext uri="{FF2B5EF4-FFF2-40B4-BE49-F238E27FC236}">
              <a16:creationId xmlns:a16="http://schemas.microsoft.com/office/drawing/2014/main" id="{E3C57056-7C0F-4F49-8BE3-276EA7B6FCFE}"/>
            </a:ext>
          </a:extLst>
        </xdr:cNvPr>
        <xdr:cNvSpPr/>
      </xdr:nvSpPr>
      <xdr:spPr>
        <a:xfrm>
          <a:off x="3537585" y="4926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116205</xdr:rowOff>
    </xdr:from>
    <xdr:to>
      <xdr:col>23</xdr:col>
      <xdr:colOff>85725</xdr:colOff>
      <xdr:row>30</xdr:row>
      <xdr:rowOff>52705</xdr:rowOff>
    </xdr:to>
    <xdr:cxnSp macro="">
      <xdr:nvCxnSpPr>
        <xdr:cNvPr id="84" name="直線コネクタ 83">
          <a:extLst>
            <a:ext uri="{FF2B5EF4-FFF2-40B4-BE49-F238E27FC236}">
              <a16:creationId xmlns:a16="http://schemas.microsoft.com/office/drawing/2014/main" id="{C024C1D9-22DB-4E51-86ED-BCEC16583245}"/>
            </a:ext>
          </a:extLst>
        </xdr:cNvPr>
        <xdr:cNvCxnSpPr/>
      </xdr:nvCxnSpPr>
      <xdr:spPr>
        <a:xfrm>
          <a:off x="3588385" y="4977765"/>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5" name="楕円 84">
          <a:extLst>
            <a:ext uri="{FF2B5EF4-FFF2-40B4-BE49-F238E27FC236}">
              <a16:creationId xmlns:a16="http://schemas.microsoft.com/office/drawing/2014/main" id="{AF02D6E8-F4F1-45C6-A0C3-D0C7D165ABF3}"/>
            </a:ext>
          </a:extLst>
        </xdr:cNvPr>
        <xdr:cNvSpPr/>
      </xdr:nvSpPr>
      <xdr:spPr>
        <a:xfrm>
          <a:off x="2867025" y="4905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116205</xdr:rowOff>
    </xdr:to>
    <xdr:cxnSp macro="">
      <xdr:nvCxnSpPr>
        <xdr:cNvPr id="86" name="直線コネクタ 85">
          <a:extLst>
            <a:ext uri="{FF2B5EF4-FFF2-40B4-BE49-F238E27FC236}">
              <a16:creationId xmlns:a16="http://schemas.microsoft.com/office/drawing/2014/main" id="{87125E21-AFB7-4266-BA30-B32847E8C897}"/>
            </a:ext>
          </a:extLst>
        </xdr:cNvPr>
        <xdr:cNvCxnSpPr/>
      </xdr:nvCxnSpPr>
      <xdr:spPr>
        <a:xfrm>
          <a:off x="2917825" y="4956175"/>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146897</xdr:rowOff>
    </xdr:from>
    <xdr:to>
      <xdr:col>11</xdr:col>
      <xdr:colOff>187325</xdr:colOff>
      <xdr:row>29</xdr:row>
      <xdr:rowOff>77047</xdr:rowOff>
    </xdr:to>
    <xdr:sp macro="" textlink="">
      <xdr:nvSpPr>
        <xdr:cNvPr id="87" name="楕円 86">
          <a:extLst>
            <a:ext uri="{FF2B5EF4-FFF2-40B4-BE49-F238E27FC236}">
              <a16:creationId xmlns:a16="http://schemas.microsoft.com/office/drawing/2014/main" id="{BEAD533F-1CE1-44F8-80CE-8EE15A487DA0}"/>
            </a:ext>
          </a:extLst>
        </xdr:cNvPr>
        <xdr:cNvSpPr/>
      </xdr:nvSpPr>
      <xdr:spPr>
        <a:xfrm>
          <a:off x="2196465" y="4840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26247</xdr:rowOff>
    </xdr:from>
    <xdr:to>
      <xdr:col>15</xdr:col>
      <xdr:colOff>136525</xdr:colOff>
      <xdr:row>29</xdr:row>
      <xdr:rowOff>94615</xdr:rowOff>
    </xdr:to>
    <xdr:cxnSp macro="">
      <xdr:nvCxnSpPr>
        <xdr:cNvPr id="88" name="直線コネクタ 87">
          <a:extLst>
            <a:ext uri="{FF2B5EF4-FFF2-40B4-BE49-F238E27FC236}">
              <a16:creationId xmlns:a16="http://schemas.microsoft.com/office/drawing/2014/main" id="{C707D37F-4CA0-4326-87CC-84D4EDBE5586}"/>
            </a:ext>
          </a:extLst>
        </xdr:cNvPr>
        <xdr:cNvCxnSpPr/>
      </xdr:nvCxnSpPr>
      <xdr:spPr>
        <a:xfrm>
          <a:off x="2247265" y="4887807"/>
          <a:ext cx="67056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71332</xdr:rowOff>
    </xdr:from>
    <xdr:to>
      <xdr:col>7</xdr:col>
      <xdr:colOff>187325</xdr:colOff>
      <xdr:row>29</xdr:row>
      <xdr:rowOff>1482</xdr:rowOff>
    </xdr:to>
    <xdr:sp macro="" textlink="">
      <xdr:nvSpPr>
        <xdr:cNvPr id="89" name="楕円 88">
          <a:extLst>
            <a:ext uri="{FF2B5EF4-FFF2-40B4-BE49-F238E27FC236}">
              <a16:creationId xmlns:a16="http://schemas.microsoft.com/office/drawing/2014/main" id="{3EDC8FC0-A0E7-458D-A3F7-88B4164A11E2}"/>
            </a:ext>
          </a:extLst>
        </xdr:cNvPr>
        <xdr:cNvSpPr/>
      </xdr:nvSpPr>
      <xdr:spPr>
        <a:xfrm>
          <a:off x="1525905" y="4765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122132</xdr:rowOff>
    </xdr:from>
    <xdr:to>
      <xdr:col>11</xdr:col>
      <xdr:colOff>136525</xdr:colOff>
      <xdr:row>29</xdr:row>
      <xdr:rowOff>26247</xdr:rowOff>
    </xdr:to>
    <xdr:cxnSp macro="">
      <xdr:nvCxnSpPr>
        <xdr:cNvPr id="90" name="直線コネクタ 89">
          <a:extLst>
            <a:ext uri="{FF2B5EF4-FFF2-40B4-BE49-F238E27FC236}">
              <a16:creationId xmlns:a16="http://schemas.microsoft.com/office/drawing/2014/main" id="{00DBFE53-31A3-4E0A-B43E-D4478F668508}"/>
            </a:ext>
          </a:extLst>
        </xdr:cNvPr>
        <xdr:cNvCxnSpPr/>
      </xdr:nvCxnSpPr>
      <xdr:spPr>
        <a:xfrm>
          <a:off x="1576705" y="4816052"/>
          <a:ext cx="67056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1" name="n_1aveValue有形固定資産減価償却率">
          <a:extLst>
            <a:ext uri="{FF2B5EF4-FFF2-40B4-BE49-F238E27FC236}">
              <a16:creationId xmlns:a16="http://schemas.microsoft.com/office/drawing/2014/main" id="{8204414A-FBA2-4DD5-9AD0-BCDEC60DA2C1}"/>
            </a:ext>
          </a:extLst>
        </xdr:cNvPr>
        <xdr:cNvSpPr txBox="1"/>
      </xdr:nvSpPr>
      <xdr:spPr>
        <a:xfrm>
          <a:off x="3395989" y="4691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1A82F62A-B1DA-4552-A3CC-AFFDD59A7735}"/>
            </a:ext>
          </a:extLst>
        </xdr:cNvPr>
        <xdr:cNvSpPr txBox="1"/>
      </xdr:nvSpPr>
      <xdr:spPr>
        <a:xfrm>
          <a:off x="2738129" y="466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4A3C1DFB-5B49-4B51-8BF1-0B06E1CBC774}"/>
            </a:ext>
          </a:extLst>
        </xdr:cNvPr>
        <xdr:cNvSpPr txBox="1"/>
      </xdr:nvSpPr>
      <xdr:spPr>
        <a:xfrm>
          <a:off x="2067569" y="49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94" name="n_4aveValue有形固定資産減価償却率">
          <a:extLst>
            <a:ext uri="{FF2B5EF4-FFF2-40B4-BE49-F238E27FC236}">
              <a16:creationId xmlns:a16="http://schemas.microsoft.com/office/drawing/2014/main" id="{8F1D292E-EBA6-4099-8968-73932102E9BA}"/>
            </a:ext>
          </a:extLst>
        </xdr:cNvPr>
        <xdr:cNvSpPr txBox="1"/>
      </xdr:nvSpPr>
      <xdr:spPr>
        <a:xfrm>
          <a:off x="1397009" y="489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158132</xdr:rowOff>
    </xdr:from>
    <xdr:ext cx="405111" cy="259045"/>
    <xdr:sp macro="" textlink="">
      <xdr:nvSpPr>
        <xdr:cNvPr id="95" name="n_1mainValue有形固定資産減価償却率">
          <a:extLst>
            <a:ext uri="{FF2B5EF4-FFF2-40B4-BE49-F238E27FC236}">
              <a16:creationId xmlns:a16="http://schemas.microsoft.com/office/drawing/2014/main" id="{A2177266-C282-4E2F-B91B-FE6C20D517A9}"/>
            </a:ext>
          </a:extLst>
        </xdr:cNvPr>
        <xdr:cNvSpPr txBox="1"/>
      </xdr:nvSpPr>
      <xdr:spPr>
        <a:xfrm>
          <a:off x="3395989" y="50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136542</xdr:rowOff>
    </xdr:from>
    <xdr:ext cx="405111" cy="259045"/>
    <xdr:sp macro="" textlink="">
      <xdr:nvSpPr>
        <xdr:cNvPr id="96" name="n_2mainValue有形固定資産減価償却率">
          <a:extLst>
            <a:ext uri="{FF2B5EF4-FFF2-40B4-BE49-F238E27FC236}">
              <a16:creationId xmlns:a16="http://schemas.microsoft.com/office/drawing/2014/main" id="{D473F4A9-27B2-439B-8A25-47F3218EC2A2}"/>
            </a:ext>
          </a:extLst>
        </xdr:cNvPr>
        <xdr:cNvSpPr txBox="1"/>
      </xdr:nvSpPr>
      <xdr:spPr>
        <a:xfrm>
          <a:off x="2738129" y="49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93574</xdr:rowOff>
    </xdr:from>
    <xdr:ext cx="405111" cy="259045"/>
    <xdr:sp macro="" textlink="">
      <xdr:nvSpPr>
        <xdr:cNvPr id="97" name="n_3mainValue有形固定資産減価償却率">
          <a:extLst>
            <a:ext uri="{FF2B5EF4-FFF2-40B4-BE49-F238E27FC236}">
              <a16:creationId xmlns:a16="http://schemas.microsoft.com/office/drawing/2014/main" id="{E3156A88-FEB3-4BF0-B319-9A67FE6BD604}"/>
            </a:ext>
          </a:extLst>
        </xdr:cNvPr>
        <xdr:cNvSpPr txBox="1"/>
      </xdr:nvSpPr>
      <xdr:spPr>
        <a:xfrm>
          <a:off x="2067569" y="461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18009</xdr:rowOff>
    </xdr:from>
    <xdr:ext cx="405111" cy="259045"/>
    <xdr:sp macro="" textlink="">
      <xdr:nvSpPr>
        <xdr:cNvPr id="98" name="n_4mainValue有形固定資産減価償却率">
          <a:extLst>
            <a:ext uri="{FF2B5EF4-FFF2-40B4-BE49-F238E27FC236}">
              <a16:creationId xmlns:a16="http://schemas.microsoft.com/office/drawing/2014/main" id="{CA7FBAF3-54E3-4925-81FA-723C66DE07E6}"/>
            </a:ext>
          </a:extLst>
        </xdr:cNvPr>
        <xdr:cNvSpPr txBox="1"/>
      </xdr:nvSpPr>
      <xdr:spPr>
        <a:xfrm>
          <a:off x="1397009" y="4544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ED1A5DC-445C-4781-9630-5F02D44FE6EE}"/>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2E7F726-78F4-4FA3-9DC2-52C9AD965636}"/>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1ED233A-CF13-430A-A0C0-94F3C93F7FE9}"/>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A933028-3C97-4596-A8E1-C3128580E077}"/>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5B43103-F306-48CA-A202-EDF2565CA4B1}"/>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2F82917-18FF-457B-B93F-A3B5EFBC1F39}"/>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638B1F0-BC92-4431-8CFA-F092590FBD9F}"/>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28C71C7-0286-4937-ABA1-62DCF23769EF}"/>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78FD096-4768-4CDE-BB98-2B7102386623}"/>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DC274E8-88C3-47D9-B98E-EB676F20DA63}"/>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196FC7E-6CA3-49A1-8E32-91B83BF7057A}"/>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6E66B37-4DCA-49C4-A4DF-33E1B3DDC991}"/>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FD4B70C-8991-4B63-B55C-BA5F069BA54D}"/>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0">
              <a:solidFill>
                <a:schemeClr val="tx1"/>
              </a:solidFill>
              <a:latin typeface="ＭＳ Ｐゴシック" panose="020B0600070205080204" pitchFamily="50" charset="-128"/>
              <a:ea typeface="ＭＳ Ｐゴシック" panose="020B0600070205080204" pitchFamily="50" charset="-128"/>
            </a:rPr>
            <a:t>　</a:t>
          </a:r>
          <a:r>
            <a:rPr kumimoji="1" lang="ja-JP" altLang="en-US" sz="1000" b="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債務償還比率は類似団体平均及び全国平均を上回っており、前年度比で</a:t>
          </a:r>
          <a:r>
            <a:rPr kumimoji="1" lang="en-US" altLang="ja-JP" sz="1000" b="0">
              <a:solidFill>
                <a:schemeClr val="tx1"/>
              </a:solidFill>
              <a:latin typeface="ＭＳ Ｐゴシック" panose="020B0600070205080204" pitchFamily="50" charset="-128"/>
              <a:ea typeface="ＭＳ Ｐゴシック" panose="020B0600070205080204" pitchFamily="50" charset="-128"/>
            </a:rPr>
            <a:t>43.8</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ポイント増加している。これは、前年度よりも財政調整基金等の充当可能財源は増加したものの、地方債現在高が増加（分子の増）しているほか、地方税収や臨時財政対策債発行可能額等の減</a:t>
          </a:r>
          <a:r>
            <a:rPr kumimoji="1" lang="ja-JP" altLang="en-US" sz="1000" b="0">
              <a:solidFill>
                <a:srgbClr val="FF0000"/>
              </a:solidFill>
              <a:latin typeface="ＭＳ Ｐゴシック" panose="020B0600070205080204" pitchFamily="50" charset="-128"/>
              <a:ea typeface="ＭＳ Ｐゴシック" panose="020B0600070205080204" pitchFamily="50" charset="-128"/>
            </a:rPr>
            <a:t>少（</a:t>
          </a:r>
          <a:r>
            <a:rPr kumimoji="1" lang="ja-JP" altLang="en-US" sz="1000" b="0">
              <a:solidFill>
                <a:schemeClr val="tx1"/>
              </a:solidFill>
              <a:latin typeface="ＭＳ Ｐゴシック" panose="020B0600070205080204" pitchFamily="50" charset="-128"/>
              <a:ea typeface="ＭＳ Ｐゴシック" panose="020B0600070205080204" pitchFamily="50" charset="-128"/>
            </a:rPr>
            <a:t>分母の減</a:t>
          </a:r>
          <a:r>
            <a:rPr kumimoji="1" lang="ja-JP" altLang="en-US" sz="1000" b="0">
              <a:solidFill>
                <a:srgbClr val="FF0000"/>
              </a:solidFill>
              <a:latin typeface="ＭＳ Ｐゴシック" panose="020B0600070205080204" pitchFamily="50" charset="-128"/>
              <a:ea typeface="ＭＳ Ｐゴシック" panose="020B0600070205080204" pitchFamily="50" charset="-128"/>
            </a:rPr>
            <a:t>）</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が主な要因である。</a:t>
          </a:r>
        </a:p>
        <a:p>
          <a:r>
            <a:rPr kumimoji="1" lang="ja-JP" altLang="en-US" sz="1000" b="0">
              <a:solidFill>
                <a:schemeClr val="tx1"/>
              </a:solidFill>
              <a:latin typeface="ＭＳ Ｐゴシック" panose="020B0600070205080204" pitchFamily="50" charset="-128"/>
              <a:ea typeface="ＭＳ Ｐゴシック" panose="020B0600070205080204" pitchFamily="50" charset="-128"/>
            </a:rPr>
            <a:t>　今後、基金残高の減少等に加え、一般廃棄物処理施設整備事業に係る地方債借入、償還に伴い地方債残高の増加等が見込まれるが、事務事業の見直しや地方債発行額の抑制を行い、債務償還比率の改善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75383B2-B781-4C39-B160-A883F59BC8C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D7221F6-4C7D-493D-BD1F-C44A71D6B15D}"/>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E9FE9D2-065C-4228-8FA8-CDEC587B353E}"/>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9E1F4BE-91B0-417D-8A1A-C406438A93E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42E5D31-1CCF-461D-9C68-CD42CC097B5C}"/>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64E12FA-C1A9-436F-97E8-2A10B1F690C3}"/>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C00CF9F-E199-455C-BB01-252E343532DD}"/>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F34E436-AB17-4B60-87A3-DC28C3FB5CAB}"/>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409A56C-8075-41DF-932D-27B0331BA54C}"/>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E98F907-E8D4-44B0-AF2D-0DBDBB6DD1F3}"/>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128EF03-6069-4908-9D90-3994C255A9BA}"/>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B4804C1-4C96-469A-9CD2-C34775D8A087}"/>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8350B4B-94B2-414D-B6BC-540DA95050F7}"/>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DCB801A-C1E4-4B30-9893-9ECACB295BA2}"/>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A25116A-E222-431E-B05C-D1D161E648B2}"/>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BF9518D0-8B49-4254-9181-0D34CC2A8105}"/>
            </a:ext>
          </a:extLst>
        </xdr:cNvPr>
        <xdr:cNvCxnSpPr/>
      </xdr:nvCxnSpPr>
      <xdr:spPr>
        <a:xfrm flipV="1">
          <a:off x="13027660" y="444224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8C2CD0FC-A541-495C-A640-16E103FE2307}"/>
            </a:ext>
          </a:extLst>
        </xdr:cNvPr>
        <xdr:cNvSpPr txBox="1"/>
      </xdr:nvSpPr>
      <xdr:spPr>
        <a:xfrm>
          <a:off x="13080365" y="57770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CB1F0127-1A51-48C3-8B3F-59A46B427F4E}"/>
            </a:ext>
          </a:extLst>
        </xdr:cNvPr>
        <xdr:cNvCxnSpPr/>
      </xdr:nvCxnSpPr>
      <xdr:spPr>
        <a:xfrm>
          <a:off x="12963525" y="5773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DFB8E30-ED41-46E2-9B80-A504A2AE2EDB}"/>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079D3FD-C30C-4012-82DC-B357C32ED29C}"/>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92EA167D-CE25-4179-A517-091AFBB0F8E3}"/>
            </a:ext>
          </a:extLst>
        </xdr:cNvPr>
        <xdr:cNvSpPr txBox="1"/>
      </xdr:nvSpPr>
      <xdr:spPr>
        <a:xfrm>
          <a:off x="13080365" y="492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5BDF0E62-23A0-4F59-9525-66C7199B1F57}"/>
            </a:ext>
          </a:extLst>
        </xdr:cNvPr>
        <xdr:cNvSpPr/>
      </xdr:nvSpPr>
      <xdr:spPr>
        <a:xfrm>
          <a:off x="13001625" y="50685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6D82AC85-DF28-4128-AB2D-84FAFCE4C37B}"/>
            </a:ext>
          </a:extLst>
        </xdr:cNvPr>
        <xdr:cNvSpPr/>
      </xdr:nvSpPr>
      <xdr:spPr>
        <a:xfrm>
          <a:off x="12359005" y="50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5A0222CD-DCC5-494C-970D-213BD6BEF2C2}"/>
            </a:ext>
          </a:extLst>
        </xdr:cNvPr>
        <xdr:cNvSpPr/>
      </xdr:nvSpPr>
      <xdr:spPr>
        <a:xfrm>
          <a:off x="11688445" y="505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F5112B39-DC63-4FE8-BDF4-AAC916BAE428}"/>
            </a:ext>
          </a:extLst>
        </xdr:cNvPr>
        <xdr:cNvSpPr/>
      </xdr:nvSpPr>
      <xdr:spPr>
        <a:xfrm>
          <a:off x="11017885" y="4995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37" name="フローチャート: 判断 136">
          <a:extLst>
            <a:ext uri="{FF2B5EF4-FFF2-40B4-BE49-F238E27FC236}">
              <a16:creationId xmlns:a16="http://schemas.microsoft.com/office/drawing/2014/main" id="{C270AFA6-9167-45BB-8670-3AEAD8462E0D}"/>
            </a:ext>
          </a:extLst>
        </xdr:cNvPr>
        <xdr:cNvSpPr/>
      </xdr:nvSpPr>
      <xdr:spPr>
        <a:xfrm>
          <a:off x="10347325" y="5176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29A082B-C52F-484B-8F08-CD0DAD1CB542}"/>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105232A-D666-40C0-9DF0-1CA422BECA8D}"/>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51E2BBB-E401-479C-B1E4-D66BCE26074C}"/>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3849553-7520-4430-9A15-D0CC0B0F46AB}"/>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0B28A3B-83D6-43C8-B67B-D674EEFAF25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5934</xdr:rowOff>
    </xdr:from>
    <xdr:to>
      <xdr:col>76</xdr:col>
      <xdr:colOff>73025</xdr:colOff>
      <xdr:row>31</xdr:row>
      <xdr:rowOff>107534</xdr:rowOff>
    </xdr:to>
    <xdr:sp macro="" textlink="">
      <xdr:nvSpPr>
        <xdr:cNvPr id="143" name="楕円 142">
          <a:extLst>
            <a:ext uri="{FF2B5EF4-FFF2-40B4-BE49-F238E27FC236}">
              <a16:creationId xmlns:a16="http://schemas.microsoft.com/office/drawing/2014/main" id="{EFD5AA7F-E438-408D-B890-8A18AA6087EC}"/>
            </a:ext>
          </a:extLst>
        </xdr:cNvPr>
        <xdr:cNvSpPr/>
      </xdr:nvSpPr>
      <xdr:spPr>
        <a:xfrm>
          <a:off x="13001625" y="5202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155811</xdr:rowOff>
    </xdr:from>
    <xdr:ext cx="469744" cy="259045"/>
    <xdr:sp macro="" textlink="">
      <xdr:nvSpPr>
        <xdr:cNvPr id="144" name="債務償還比率該当値テキスト">
          <a:extLst>
            <a:ext uri="{FF2B5EF4-FFF2-40B4-BE49-F238E27FC236}">
              <a16:creationId xmlns:a16="http://schemas.microsoft.com/office/drawing/2014/main" id="{1993751B-6CD6-4BAB-9B4F-2CE1DFB12C7E}"/>
            </a:ext>
          </a:extLst>
        </xdr:cNvPr>
        <xdr:cNvSpPr txBox="1"/>
      </xdr:nvSpPr>
      <xdr:spPr>
        <a:xfrm>
          <a:off x="13080365" y="518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124848</xdr:rowOff>
    </xdr:from>
    <xdr:to>
      <xdr:col>72</xdr:col>
      <xdr:colOff>123825</xdr:colOff>
      <xdr:row>31</xdr:row>
      <xdr:rowOff>54998</xdr:rowOff>
    </xdr:to>
    <xdr:sp macro="" textlink="">
      <xdr:nvSpPr>
        <xdr:cNvPr id="145" name="楕円 144">
          <a:extLst>
            <a:ext uri="{FF2B5EF4-FFF2-40B4-BE49-F238E27FC236}">
              <a16:creationId xmlns:a16="http://schemas.microsoft.com/office/drawing/2014/main" id="{D48412EF-FBD8-4B0D-B96A-8EF6814AF945}"/>
            </a:ext>
          </a:extLst>
        </xdr:cNvPr>
        <xdr:cNvSpPr/>
      </xdr:nvSpPr>
      <xdr:spPr>
        <a:xfrm>
          <a:off x="12359005" y="515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4198</xdr:rowOff>
    </xdr:from>
    <xdr:to>
      <xdr:col>76</xdr:col>
      <xdr:colOff>22225</xdr:colOff>
      <xdr:row>31</xdr:row>
      <xdr:rowOff>56734</xdr:rowOff>
    </xdr:to>
    <xdr:cxnSp macro="">
      <xdr:nvCxnSpPr>
        <xdr:cNvPr id="146" name="直線コネクタ 145">
          <a:extLst>
            <a:ext uri="{FF2B5EF4-FFF2-40B4-BE49-F238E27FC236}">
              <a16:creationId xmlns:a16="http://schemas.microsoft.com/office/drawing/2014/main" id="{8DC436F9-537F-4BC7-B38C-3D6A86D022DE}"/>
            </a:ext>
          </a:extLst>
        </xdr:cNvPr>
        <xdr:cNvCxnSpPr/>
      </xdr:nvCxnSpPr>
      <xdr:spPr>
        <a:xfrm>
          <a:off x="12409805" y="5201038"/>
          <a:ext cx="619760" cy="5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117172</xdr:rowOff>
    </xdr:from>
    <xdr:to>
      <xdr:col>68</xdr:col>
      <xdr:colOff>123825</xdr:colOff>
      <xdr:row>31</xdr:row>
      <xdr:rowOff>47322</xdr:rowOff>
    </xdr:to>
    <xdr:sp macro="" textlink="">
      <xdr:nvSpPr>
        <xdr:cNvPr id="147" name="楕円 146">
          <a:extLst>
            <a:ext uri="{FF2B5EF4-FFF2-40B4-BE49-F238E27FC236}">
              <a16:creationId xmlns:a16="http://schemas.microsoft.com/office/drawing/2014/main" id="{2ED81E29-A8BE-4C3E-81EC-BC6F76E9B997}"/>
            </a:ext>
          </a:extLst>
        </xdr:cNvPr>
        <xdr:cNvSpPr/>
      </xdr:nvSpPr>
      <xdr:spPr>
        <a:xfrm>
          <a:off x="11688445" y="514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167972</xdr:rowOff>
    </xdr:from>
    <xdr:to>
      <xdr:col>72</xdr:col>
      <xdr:colOff>73025</xdr:colOff>
      <xdr:row>31</xdr:row>
      <xdr:rowOff>4198</xdr:rowOff>
    </xdr:to>
    <xdr:cxnSp macro="">
      <xdr:nvCxnSpPr>
        <xdr:cNvPr id="148" name="直線コネクタ 147">
          <a:extLst>
            <a:ext uri="{FF2B5EF4-FFF2-40B4-BE49-F238E27FC236}">
              <a16:creationId xmlns:a16="http://schemas.microsoft.com/office/drawing/2014/main" id="{1823901A-2CF2-4C29-8289-A1B680FA7C5C}"/>
            </a:ext>
          </a:extLst>
        </xdr:cNvPr>
        <xdr:cNvCxnSpPr/>
      </xdr:nvCxnSpPr>
      <xdr:spPr>
        <a:xfrm>
          <a:off x="11739245" y="5197172"/>
          <a:ext cx="670560" cy="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164119</xdr:rowOff>
    </xdr:from>
    <xdr:to>
      <xdr:col>64</xdr:col>
      <xdr:colOff>123825</xdr:colOff>
      <xdr:row>30</xdr:row>
      <xdr:rowOff>94269</xdr:rowOff>
    </xdr:to>
    <xdr:sp macro="" textlink="">
      <xdr:nvSpPr>
        <xdr:cNvPr id="149" name="楕円 148">
          <a:extLst>
            <a:ext uri="{FF2B5EF4-FFF2-40B4-BE49-F238E27FC236}">
              <a16:creationId xmlns:a16="http://schemas.microsoft.com/office/drawing/2014/main" id="{EAE06C01-2E33-4209-9DB1-827F0B8D8A30}"/>
            </a:ext>
          </a:extLst>
        </xdr:cNvPr>
        <xdr:cNvSpPr/>
      </xdr:nvSpPr>
      <xdr:spPr>
        <a:xfrm>
          <a:off x="11017885" y="5025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43469</xdr:rowOff>
    </xdr:from>
    <xdr:to>
      <xdr:col>68</xdr:col>
      <xdr:colOff>73025</xdr:colOff>
      <xdr:row>30</xdr:row>
      <xdr:rowOff>167972</xdr:rowOff>
    </xdr:to>
    <xdr:cxnSp macro="">
      <xdr:nvCxnSpPr>
        <xdr:cNvPr id="150" name="直線コネクタ 149">
          <a:extLst>
            <a:ext uri="{FF2B5EF4-FFF2-40B4-BE49-F238E27FC236}">
              <a16:creationId xmlns:a16="http://schemas.microsoft.com/office/drawing/2014/main" id="{05FFF942-C760-4410-8001-70D4678560F0}"/>
            </a:ext>
          </a:extLst>
        </xdr:cNvPr>
        <xdr:cNvCxnSpPr/>
      </xdr:nvCxnSpPr>
      <xdr:spPr>
        <a:xfrm>
          <a:off x="11068685" y="5072669"/>
          <a:ext cx="670560" cy="12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56910</xdr:rowOff>
    </xdr:from>
    <xdr:to>
      <xdr:col>60</xdr:col>
      <xdr:colOff>123825</xdr:colOff>
      <xdr:row>31</xdr:row>
      <xdr:rowOff>158510</xdr:rowOff>
    </xdr:to>
    <xdr:sp macro="" textlink="">
      <xdr:nvSpPr>
        <xdr:cNvPr id="151" name="楕円 150">
          <a:extLst>
            <a:ext uri="{FF2B5EF4-FFF2-40B4-BE49-F238E27FC236}">
              <a16:creationId xmlns:a16="http://schemas.microsoft.com/office/drawing/2014/main" id="{074CB69C-5473-4638-9937-EA125858556A}"/>
            </a:ext>
          </a:extLst>
        </xdr:cNvPr>
        <xdr:cNvSpPr/>
      </xdr:nvSpPr>
      <xdr:spPr>
        <a:xfrm>
          <a:off x="10347325" y="525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43469</xdr:rowOff>
    </xdr:from>
    <xdr:to>
      <xdr:col>64</xdr:col>
      <xdr:colOff>73025</xdr:colOff>
      <xdr:row>31</xdr:row>
      <xdr:rowOff>107710</xdr:rowOff>
    </xdr:to>
    <xdr:cxnSp macro="">
      <xdr:nvCxnSpPr>
        <xdr:cNvPr id="152" name="直線コネクタ 151">
          <a:extLst>
            <a:ext uri="{FF2B5EF4-FFF2-40B4-BE49-F238E27FC236}">
              <a16:creationId xmlns:a16="http://schemas.microsoft.com/office/drawing/2014/main" id="{B5818133-9034-41F8-9F49-87C6E931E010}"/>
            </a:ext>
          </a:extLst>
        </xdr:cNvPr>
        <xdr:cNvCxnSpPr/>
      </xdr:nvCxnSpPr>
      <xdr:spPr>
        <a:xfrm flipV="1">
          <a:off x="10398125" y="5072669"/>
          <a:ext cx="670560" cy="23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71DDA6B2-3824-4198-9671-381016CC3EAF}"/>
            </a:ext>
          </a:extLst>
        </xdr:cNvPr>
        <xdr:cNvSpPr txBox="1"/>
      </xdr:nvSpPr>
      <xdr:spPr>
        <a:xfrm>
          <a:off x="12185092" y="484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BC043D9E-A0DA-4636-9324-7E9996C3BB45}"/>
            </a:ext>
          </a:extLst>
        </xdr:cNvPr>
        <xdr:cNvSpPr txBox="1"/>
      </xdr:nvSpPr>
      <xdr:spPr>
        <a:xfrm>
          <a:off x="11527232" y="483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A68B43B0-A8F7-438F-BB4D-618C370E2BFE}"/>
            </a:ext>
          </a:extLst>
        </xdr:cNvPr>
        <xdr:cNvSpPr txBox="1"/>
      </xdr:nvSpPr>
      <xdr:spPr>
        <a:xfrm>
          <a:off x="10856672" y="477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94315</xdr:rowOff>
    </xdr:from>
    <xdr:ext cx="469744" cy="259045"/>
    <xdr:sp macro="" textlink="">
      <xdr:nvSpPr>
        <xdr:cNvPr id="156" name="n_4aveValue債務償還比率">
          <a:extLst>
            <a:ext uri="{FF2B5EF4-FFF2-40B4-BE49-F238E27FC236}">
              <a16:creationId xmlns:a16="http://schemas.microsoft.com/office/drawing/2014/main" id="{A06CAC3C-343E-4623-8335-0CC22C57B8E1}"/>
            </a:ext>
          </a:extLst>
        </xdr:cNvPr>
        <xdr:cNvSpPr txBox="1"/>
      </xdr:nvSpPr>
      <xdr:spPr>
        <a:xfrm>
          <a:off x="10186112" y="495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46125</xdr:rowOff>
    </xdr:from>
    <xdr:ext cx="469744" cy="259045"/>
    <xdr:sp macro="" textlink="">
      <xdr:nvSpPr>
        <xdr:cNvPr id="157" name="n_1mainValue債務償還比率">
          <a:extLst>
            <a:ext uri="{FF2B5EF4-FFF2-40B4-BE49-F238E27FC236}">
              <a16:creationId xmlns:a16="http://schemas.microsoft.com/office/drawing/2014/main" id="{E09AD88F-913B-422E-BFB8-7EC0D42EC0A9}"/>
            </a:ext>
          </a:extLst>
        </xdr:cNvPr>
        <xdr:cNvSpPr txBox="1"/>
      </xdr:nvSpPr>
      <xdr:spPr>
        <a:xfrm>
          <a:off x="12185092" y="524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38449</xdr:rowOff>
    </xdr:from>
    <xdr:ext cx="469744" cy="259045"/>
    <xdr:sp macro="" textlink="">
      <xdr:nvSpPr>
        <xdr:cNvPr id="158" name="n_2mainValue債務償還比率">
          <a:extLst>
            <a:ext uri="{FF2B5EF4-FFF2-40B4-BE49-F238E27FC236}">
              <a16:creationId xmlns:a16="http://schemas.microsoft.com/office/drawing/2014/main" id="{546080E0-67F9-4487-B9D5-C6438A19C07B}"/>
            </a:ext>
          </a:extLst>
        </xdr:cNvPr>
        <xdr:cNvSpPr txBox="1"/>
      </xdr:nvSpPr>
      <xdr:spPr>
        <a:xfrm>
          <a:off x="11527232" y="523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85396</xdr:rowOff>
    </xdr:from>
    <xdr:ext cx="469744" cy="259045"/>
    <xdr:sp macro="" textlink="">
      <xdr:nvSpPr>
        <xdr:cNvPr id="159" name="n_3mainValue債務償還比率">
          <a:extLst>
            <a:ext uri="{FF2B5EF4-FFF2-40B4-BE49-F238E27FC236}">
              <a16:creationId xmlns:a16="http://schemas.microsoft.com/office/drawing/2014/main" id="{C8E55287-3D73-4AC4-8F70-73EB92DD6A79}"/>
            </a:ext>
          </a:extLst>
        </xdr:cNvPr>
        <xdr:cNvSpPr txBox="1"/>
      </xdr:nvSpPr>
      <xdr:spPr>
        <a:xfrm>
          <a:off x="10856672" y="511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149637</xdr:rowOff>
    </xdr:from>
    <xdr:ext cx="469744" cy="259045"/>
    <xdr:sp macro="" textlink="">
      <xdr:nvSpPr>
        <xdr:cNvPr id="160" name="n_4mainValue債務償還比率">
          <a:extLst>
            <a:ext uri="{FF2B5EF4-FFF2-40B4-BE49-F238E27FC236}">
              <a16:creationId xmlns:a16="http://schemas.microsoft.com/office/drawing/2014/main" id="{7236D40A-BE9B-4614-A1B8-904743E558A6}"/>
            </a:ext>
          </a:extLst>
        </xdr:cNvPr>
        <xdr:cNvSpPr txBox="1"/>
      </xdr:nvSpPr>
      <xdr:spPr>
        <a:xfrm>
          <a:off x="10186112" y="534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E71F9F1-4CA3-4270-A7E4-035CA5B4F888}"/>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C9B0D4E-AED5-469D-82FC-8FFB1F31FCBB}"/>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8E9309F-A7C3-45DB-8495-057933F5EFEA}"/>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9FBC305-4E8A-47E0-A3B4-223578DFF6BD}"/>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066043B-8534-4A3E-B24A-9C448E34B608}"/>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A842772-8066-4325-97A0-5977B7EFF8C4}"/>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C1F22F-E3C8-441E-8762-FF7FB312E6F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082E04-B0AF-4EF8-929D-A88CF17FE28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7B1030-3620-4B0E-B039-EB09768EBEB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0F9968-1CBB-49E3-AE4D-7B6759A5168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5529CD-B6A4-4308-A7C9-9C62406A3C0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54D2D4-9412-46DF-A222-FC08955D12A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A9C6EE-C517-42BF-A0E5-DE28599FE43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C1A83D-487C-480A-8FA2-C508D7E05B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3B5188-E4C9-4BB2-B70A-AB8BFA0AEE0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68B443-8183-4F58-B809-8CE64D62E7F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F68BA8-F42F-40E3-97B9-3B4A860FABC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7E6A80-139F-4F22-A35E-3CEF1E69B9F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DFCC25-EA6D-4752-8211-7F04C7ABD20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578517-8CCB-4407-9407-1CD435A14A7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5646E8-1EA4-4FD5-8984-5FAE11864FE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94BACC-5B7E-405F-AB1E-F42CBE7B11B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9D3102-E71C-4F6E-92C3-A69C8E2E90F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13B2FE-E80D-495A-A843-73F44CC634E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FCEDB7-FD5D-49B0-91A5-484E36259A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0FF168-5C84-4CFC-9D6B-5C9E06ACEFB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8E90F3-CA51-41D4-AE87-9F6F845D8FE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FD3F2F-1BA6-4012-9918-ABF16167713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A467C9-E149-4262-823A-B71D4D9A088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FAB55C-B46A-4889-91FE-6BF549CFF76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81336D-3DC6-48E7-8F48-7C2A46347FC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ADF942-CBFE-4375-9AD5-8B303F90322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E95603-911B-4B2E-8116-F54C40B4ED4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094FE0-06D3-407C-A33E-4A56CAC0412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EFBCC83-303B-45C3-8E0B-D6E816DF669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5676A4-8BE5-4ADD-8C53-0B6ED4116FE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F39D45-0212-4BBE-81CF-FFFA9758285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7B5C4D-8F2E-4A93-A6C2-112491C0CBC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CCFDAA-A976-4741-889C-9568C7F917F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9B9330C-B998-4079-9503-B4802125FF9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64C035-7831-4200-9165-2A597BC8BEA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D675CD-B5F8-4DE2-BA7F-A716B292D5F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96274C-EC06-4B2D-AE85-66CC0FB119F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272771-B2B4-40FA-95B0-63E5370481D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5DF050-C9CB-4B28-BFCC-E00AA1C8861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B7C437-DD36-4434-9144-B7A8528F362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8EA5EF-C5F2-4647-80D3-E37443921F4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E37FE7-D6CB-4077-9731-64FF4E18DE8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77143C9-CF17-4D6A-9ABF-DE4ADC0CCFD3}"/>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0F4002B-84D2-4D81-B2B2-6204EF7C4639}"/>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9A5C58A-0F3E-47AA-8BC4-916A28FCDCCE}"/>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CDE3FA6-A794-43E2-B251-08028969DBAE}"/>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E33946E-E330-499D-9B6A-33561CFAFD7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50E570D-C2D5-485D-B011-BE81AE3C50D4}"/>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C113AB-068E-4498-8A16-575FD8958B25}"/>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675540D-A56A-4F62-AE5C-712D62ADD4B7}"/>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E9F758D-8A3C-40CB-83D9-34690D6FEF1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76E018C-DD64-49A3-9F3B-65D9E4D240D5}"/>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F221811-42BF-4E9B-A345-5CFB2B19749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BF57E2CD-A7E7-47E8-9D45-119F3E0ED04D}"/>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C0FEE042-DA81-4CC5-A010-214C5E792F5E}"/>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DDC157DB-5308-4025-81DA-C60392681428}"/>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2C65A1BC-9D68-4B7B-A21E-4C7E53B55C73}"/>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F7FB4CB8-1990-41B0-BA43-880F9F9D082D}"/>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9EAD6997-F24E-4D42-8C86-EF2106C61772}"/>
            </a:ext>
          </a:extLst>
        </xdr:cNvPr>
        <xdr:cNvSpPr txBox="1"/>
      </xdr:nvSpPr>
      <xdr:spPr>
        <a:xfrm>
          <a:off x="412496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E53D6CA1-7D41-4893-B316-8012D9E23AEE}"/>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DA491BD7-9CB1-4062-BDFE-04FC8DB7708E}"/>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C2E05D36-7804-4D9A-8A50-7962A3DB9AF3}"/>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CA0F596B-95BD-4792-B6FE-E0B065D02D38}"/>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98333576-4480-4369-917A-7848374D8987}"/>
            </a:ext>
          </a:extLst>
        </xdr:cNvPr>
        <xdr:cNvSpPr/>
      </xdr:nvSpPr>
      <xdr:spPr>
        <a:xfrm>
          <a:off x="965200" y="6122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4F5AA2A-032E-4105-BB56-011EDF809F3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207674-0D76-42EA-92D0-73ED319C502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55AFB21-C3C6-410D-B496-9626A2451F9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EFB5101-A9AF-43FE-9E59-AC7BF846E6C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9C700C-1ACF-44DD-B646-6CA6726B068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84836</xdr:rowOff>
    </xdr:from>
    <xdr:to>
      <xdr:col>24</xdr:col>
      <xdr:colOff>114300</xdr:colOff>
      <xdr:row>38</xdr:row>
      <xdr:rowOff>14986</xdr:rowOff>
    </xdr:to>
    <xdr:sp macro="" textlink="">
      <xdr:nvSpPr>
        <xdr:cNvPr id="71" name="楕円 70">
          <a:extLst>
            <a:ext uri="{FF2B5EF4-FFF2-40B4-BE49-F238E27FC236}">
              <a16:creationId xmlns:a16="http://schemas.microsoft.com/office/drawing/2014/main" id="{8404D11F-3DCC-4063-82EA-9B0F9CF0A134}"/>
            </a:ext>
          </a:extLst>
        </xdr:cNvPr>
        <xdr:cNvSpPr/>
      </xdr:nvSpPr>
      <xdr:spPr>
        <a:xfrm>
          <a:off x="4036060" y="6287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63263</xdr:rowOff>
    </xdr:from>
    <xdr:ext cx="405111" cy="259045"/>
    <xdr:sp macro="" textlink="">
      <xdr:nvSpPr>
        <xdr:cNvPr id="72" name="【道路】&#10;有形固定資産減価償却率該当値テキスト">
          <a:extLst>
            <a:ext uri="{FF2B5EF4-FFF2-40B4-BE49-F238E27FC236}">
              <a16:creationId xmlns:a16="http://schemas.microsoft.com/office/drawing/2014/main" id="{5F896CCE-AD4C-42F3-A65A-FB505A9D17FA}"/>
            </a:ext>
          </a:extLst>
        </xdr:cNvPr>
        <xdr:cNvSpPr txBox="1"/>
      </xdr:nvSpPr>
      <xdr:spPr>
        <a:xfrm>
          <a:off x="4124960" y="626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a:extLst>
            <a:ext uri="{FF2B5EF4-FFF2-40B4-BE49-F238E27FC236}">
              <a16:creationId xmlns:a16="http://schemas.microsoft.com/office/drawing/2014/main" id="{9ED664D7-DAA8-403A-9884-F663AA263874}"/>
            </a:ext>
          </a:extLst>
        </xdr:cNvPr>
        <xdr:cNvSpPr/>
      </xdr:nvSpPr>
      <xdr:spPr>
        <a:xfrm>
          <a:off x="3312160" y="6207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135636</xdr:rowOff>
    </xdr:to>
    <xdr:cxnSp macro="">
      <xdr:nvCxnSpPr>
        <xdr:cNvPr id="74" name="直線コネクタ 73">
          <a:extLst>
            <a:ext uri="{FF2B5EF4-FFF2-40B4-BE49-F238E27FC236}">
              <a16:creationId xmlns:a16="http://schemas.microsoft.com/office/drawing/2014/main" id="{C95054B8-5330-4D68-B6E9-D7AAAD504EC2}"/>
            </a:ext>
          </a:extLst>
        </xdr:cNvPr>
        <xdr:cNvCxnSpPr/>
      </xdr:nvCxnSpPr>
      <xdr:spPr>
        <a:xfrm>
          <a:off x="3355340" y="6258306"/>
          <a:ext cx="7315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macro="" textlink="">
      <xdr:nvSpPr>
        <xdr:cNvPr id="75" name="楕円 74">
          <a:extLst>
            <a:ext uri="{FF2B5EF4-FFF2-40B4-BE49-F238E27FC236}">
              <a16:creationId xmlns:a16="http://schemas.microsoft.com/office/drawing/2014/main" id="{8097BB11-E46D-4258-A9A6-CFF8C123E286}"/>
            </a:ext>
          </a:extLst>
        </xdr:cNvPr>
        <xdr:cNvSpPr/>
      </xdr:nvSpPr>
      <xdr:spPr>
        <a:xfrm>
          <a:off x="2514600" y="618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55626</xdr:rowOff>
    </xdr:to>
    <xdr:cxnSp macro="">
      <xdr:nvCxnSpPr>
        <xdr:cNvPr id="76" name="直線コネクタ 75">
          <a:extLst>
            <a:ext uri="{FF2B5EF4-FFF2-40B4-BE49-F238E27FC236}">
              <a16:creationId xmlns:a16="http://schemas.microsoft.com/office/drawing/2014/main" id="{BFF1413B-17F5-485B-BA47-C54B7A2FFE50}"/>
            </a:ext>
          </a:extLst>
        </xdr:cNvPr>
        <xdr:cNvCxnSpPr/>
      </xdr:nvCxnSpPr>
      <xdr:spPr>
        <a:xfrm>
          <a:off x="2565400" y="6230874"/>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7" name="楕円 76">
          <a:extLst>
            <a:ext uri="{FF2B5EF4-FFF2-40B4-BE49-F238E27FC236}">
              <a16:creationId xmlns:a16="http://schemas.microsoft.com/office/drawing/2014/main" id="{9BA04F9B-4665-4E65-945B-DAC6435667B9}"/>
            </a:ext>
          </a:extLst>
        </xdr:cNvPr>
        <xdr:cNvSpPr/>
      </xdr:nvSpPr>
      <xdr:spPr>
        <a:xfrm>
          <a:off x="173990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28194</xdr:rowOff>
    </xdr:to>
    <xdr:cxnSp macro="">
      <xdr:nvCxnSpPr>
        <xdr:cNvPr id="78" name="直線コネクタ 77">
          <a:extLst>
            <a:ext uri="{FF2B5EF4-FFF2-40B4-BE49-F238E27FC236}">
              <a16:creationId xmlns:a16="http://schemas.microsoft.com/office/drawing/2014/main" id="{53F2A095-495A-4B09-AF62-D07857547974}"/>
            </a:ext>
          </a:extLst>
        </xdr:cNvPr>
        <xdr:cNvCxnSpPr/>
      </xdr:nvCxnSpPr>
      <xdr:spPr>
        <a:xfrm>
          <a:off x="1790700" y="6191250"/>
          <a:ext cx="7747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68834</xdr:rowOff>
    </xdr:from>
    <xdr:to>
      <xdr:col>6</xdr:col>
      <xdr:colOff>38100</xdr:colOff>
      <xdr:row>36</xdr:row>
      <xdr:rowOff>170434</xdr:rowOff>
    </xdr:to>
    <xdr:sp macro="" textlink="">
      <xdr:nvSpPr>
        <xdr:cNvPr id="79" name="楕円 78">
          <a:extLst>
            <a:ext uri="{FF2B5EF4-FFF2-40B4-BE49-F238E27FC236}">
              <a16:creationId xmlns:a16="http://schemas.microsoft.com/office/drawing/2014/main" id="{0128C4E5-8677-4BE6-8327-C77A09D037CB}"/>
            </a:ext>
          </a:extLst>
        </xdr:cNvPr>
        <xdr:cNvSpPr/>
      </xdr:nvSpPr>
      <xdr:spPr>
        <a:xfrm>
          <a:off x="965200" y="6103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119634</xdr:rowOff>
    </xdr:from>
    <xdr:to>
      <xdr:col>10</xdr:col>
      <xdr:colOff>114300</xdr:colOff>
      <xdr:row>36</xdr:row>
      <xdr:rowOff>156210</xdr:rowOff>
    </xdr:to>
    <xdr:cxnSp macro="">
      <xdr:nvCxnSpPr>
        <xdr:cNvPr id="80" name="直線コネクタ 79">
          <a:extLst>
            <a:ext uri="{FF2B5EF4-FFF2-40B4-BE49-F238E27FC236}">
              <a16:creationId xmlns:a16="http://schemas.microsoft.com/office/drawing/2014/main" id="{5C3F0AAD-A5CA-4BC7-BDBD-EE13CDD5B036}"/>
            </a:ext>
          </a:extLst>
        </xdr:cNvPr>
        <xdr:cNvCxnSpPr/>
      </xdr:nvCxnSpPr>
      <xdr:spPr>
        <a:xfrm>
          <a:off x="1008380" y="6154674"/>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7D31E5DB-1C10-4A27-ACCB-F14AD54BC7A4}"/>
            </a:ext>
          </a:extLst>
        </xdr:cNvPr>
        <xdr:cNvSpPr txBox="1"/>
      </xdr:nvSpPr>
      <xdr:spPr>
        <a:xfrm>
          <a:off x="3170564"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7922FA6E-559A-44A0-A271-5494FAE27822}"/>
            </a:ext>
          </a:extLst>
        </xdr:cNvPr>
        <xdr:cNvSpPr txBox="1"/>
      </xdr:nvSpPr>
      <xdr:spPr>
        <a:xfrm>
          <a:off x="2385704"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326C34BE-0DC6-4396-A8B1-6660151109E1}"/>
            </a:ext>
          </a:extLst>
        </xdr:cNvPr>
        <xdr:cNvSpPr txBox="1"/>
      </xdr:nvSpPr>
      <xdr:spPr>
        <a:xfrm>
          <a:off x="1611004"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B7F5F921-FFFC-4157-B370-DD6DC2D4F161}"/>
            </a:ext>
          </a:extLst>
        </xdr:cNvPr>
        <xdr:cNvSpPr txBox="1"/>
      </xdr:nvSpPr>
      <xdr:spPr>
        <a:xfrm>
          <a:off x="836304"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22558A42-010F-4BE0-B002-C6F445719BD5}"/>
            </a:ext>
          </a:extLst>
        </xdr:cNvPr>
        <xdr:cNvSpPr txBox="1"/>
      </xdr:nvSpPr>
      <xdr:spPr>
        <a:xfrm>
          <a:off x="3170564" y="59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70121</xdr:rowOff>
    </xdr:from>
    <xdr:ext cx="405111" cy="259045"/>
    <xdr:sp macro="" textlink="">
      <xdr:nvSpPr>
        <xdr:cNvPr id="86" name="n_2mainValue【道路】&#10;有形固定資産減価償却率">
          <a:extLst>
            <a:ext uri="{FF2B5EF4-FFF2-40B4-BE49-F238E27FC236}">
              <a16:creationId xmlns:a16="http://schemas.microsoft.com/office/drawing/2014/main" id="{6BD82819-BC59-42EB-80BA-BEF4FCEE3B8A}"/>
            </a:ext>
          </a:extLst>
        </xdr:cNvPr>
        <xdr:cNvSpPr txBox="1"/>
      </xdr:nvSpPr>
      <xdr:spPr>
        <a:xfrm>
          <a:off x="2385704" y="627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50D2F8DB-25FC-4583-8412-D6F95F70EB8C}"/>
            </a:ext>
          </a:extLst>
        </xdr:cNvPr>
        <xdr:cNvSpPr txBox="1"/>
      </xdr:nvSpPr>
      <xdr:spPr>
        <a:xfrm>
          <a:off x="16110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15511</xdr:rowOff>
    </xdr:from>
    <xdr:ext cx="405111" cy="259045"/>
    <xdr:sp macro="" textlink="">
      <xdr:nvSpPr>
        <xdr:cNvPr id="88" name="n_4mainValue【道路】&#10;有形固定資産減価償却率">
          <a:extLst>
            <a:ext uri="{FF2B5EF4-FFF2-40B4-BE49-F238E27FC236}">
              <a16:creationId xmlns:a16="http://schemas.microsoft.com/office/drawing/2014/main" id="{2E4102A6-FFCA-4787-BC1E-75E36F1D4703}"/>
            </a:ext>
          </a:extLst>
        </xdr:cNvPr>
        <xdr:cNvSpPr txBox="1"/>
      </xdr:nvSpPr>
      <xdr:spPr>
        <a:xfrm>
          <a:off x="836304" y="588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A3397A3-1E58-4C1C-869B-30E90B32ABB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2D1431A-57B9-48E0-A1CC-D721B6DA091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6CB866B-265F-498F-827C-63D0EA4D989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ADE6CF6-69E5-4FD3-8BC4-E4F3E48F9F6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E965F81-4EBF-4518-B8B4-BEBC98BFA65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96A09F-EB19-4694-B0A6-EBAC0A8D128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CE01AB1-9FF1-46B5-BEFF-474ABD6335C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6AFF8B4-C8C0-426E-8C84-4D52D002415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03407F5-A9D3-4269-BD52-8697402FC6B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66EE38-FC77-42EC-BBE7-842124048C0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E5CF8A13-A448-4581-806E-C31F8774C07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144DC96F-A999-4F34-9E79-BB4E494B911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116C76EC-B5E1-46A0-8244-B424DF52931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567B5831-E8BD-49A1-A535-F46BFA7501F7}"/>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F4116203-C45F-4E78-A240-016C82438E5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7EF15FD4-5E92-477E-B043-A01EC847EE7C}"/>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E0B86B7A-536E-4CB0-8D90-BC810098BFF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EC008CF5-0946-4A46-96CE-640D48120F33}"/>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7665B6B1-3FD9-4A95-A115-D4A30AF1227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5114576E-1CCC-43FC-BB62-9FBEA58B1EE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50F31C06-3D16-4313-9A77-2F05BD368BD7}"/>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FB6EEB3F-C7E3-497B-B8F5-429FAF66458C}"/>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D6CCAE8-9C59-4A1E-887C-5ED4FED3BFA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E62D92E-E641-4492-BDB7-CEA2536016E5}"/>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F629067-FA3F-4580-97FE-0FF8E878EA9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AA8F8E8E-606C-4BDA-B124-FDE0CED6A132}"/>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B67B14DC-C939-4EAE-907C-174AAE3CE392}"/>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450E3F17-25B0-4652-8C68-497EBEC9F8D8}"/>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55BE1272-671D-4F2C-8053-73E3804BDF93}"/>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B9D4B91-6D01-4F00-A342-A35F34055CF8}"/>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C4D9AF1C-28ED-47C8-8544-EC702BE3A827}"/>
            </a:ext>
          </a:extLst>
        </xdr:cNvPr>
        <xdr:cNvSpPr txBox="1"/>
      </xdr:nvSpPr>
      <xdr:spPr>
        <a:xfrm>
          <a:off x="9258300" y="6798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5862C8CF-4E8F-4363-9095-DF0A1047D5AE}"/>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66457A43-5F0C-4697-8C1F-00517D0CD529}"/>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7712DD1D-569B-4A40-B4B3-715DFC53112C}"/>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C23D78BB-6153-45FB-AD0E-59CDAF25148A}"/>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BD35ECD5-5C35-42FD-84FB-E13EFC5BA961}"/>
            </a:ext>
          </a:extLst>
        </xdr:cNvPr>
        <xdr:cNvSpPr/>
      </xdr:nvSpPr>
      <xdr:spPr>
        <a:xfrm>
          <a:off x="6098540" y="6682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EB22EF-3B03-4B7E-A2A2-DB773416D07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034AD9-000E-4A11-8407-BCC5D6BCB4B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37E068-9827-4C93-BF2E-4CDC94619E1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C0CF0E-D3A9-4F6E-BD09-D2D615D5FDC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8983C9F-AE38-4B8A-884A-7A7E8A6ECCD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80068</xdr:rowOff>
    </xdr:from>
    <xdr:to>
      <xdr:col>55</xdr:col>
      <xdr:colOff>50800</xdr:colOff>
      <xdr:row>41</xdr:row>
      <xdr:rowOff>10218</xdr:rowOff>
    </xdr:to>
    <xdr:sp macro="" textlink="">
      <xdr:nvSpPr>
        <xdr:cNvPr id="130" name="楕円 129">
          <a:extLst>
            <a:ext uri="{FF2B5EF4-FFF2-40B4-BE49-F238E27FC236}">
              <a16:creationId xmlns:a16="http://schemas.microsoft.com/office/drawing/2014/main" id="{D113CA1F-B55C-4496-9230-4152B5163B24}"/>
            </a:ext>
          </a:extLst>
        </xdr:cNvPr>
        <xdr:cNvSpPr/>
      </xdr:nvSpPr>
      <xdr:spPr>
        <a:xfrm>
          <a:off x="9192260" y="67856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102945</xdr:rowOff>
    </xdr:from>
    <xdr:ext cx="534377" cy="259045"/>
    <xdr:sp macro="" textlink="">
      <xdr:nvSpPr>
        <xdr:cNvPr id="131" name="【道路】&#10;一人当たり延長該当値テキスト">
          <a:extLst>
            <a:ext uri="{FF2B5EF4-FFF2-40B4-BE49-F238E27FC236}">
              <a16:creationId xmlns:a16="http://schemas.microsoft.com/office/drawing/2014/main" id="{28F7E09B-0866-4D9E-871E-DE06EB26BAFA}"/>
            </a:ext>
          </a:extLst>
        </xdr:cNvPr>
        <xdr:cNvSpPr txBox="1"/>
      </xdr:nvSpPr>
      <xdr:spPr>
        <a:xfrm>
          <a:off x="9258300" y="664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87726</xdr:rowOff>
    </xdr:from>
    <xdr:to>
      <xdr:col>50</xdr:col>
      <xdr:colOff>165100</xdr:colOff>
      <xdr:row>41</xdr:row>
      <xdr:rowOff>17876</xdr:rowOff>
    </xdr:to>
    <xdr:sp macro="" textlink="">
      <xdr:nvSpPr>
        <xdr:cNvPr id="132" name="楕円 131">
          <a:extLst>
            <a:ext uri="{FF2B5EF4-FFF2-40B4-BE49-F238E27FC236}">
              <a16:creationId xmlns:a16="http://schemas.microsoft.com/office/drawing/2014/main" id="{3D95E445-F965-40DE-BFF6-2062DAF763AA}"/>
            </a:ext>
          </a:extLst>
        </xdr:cNvPr>
        <xdr:cNvSpPr/>
      </xdr:nvSpPr>
      <xdr:spPr>
        <a:xfrm>
          <a:off x="8445500" y="6793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130868</xdr:rowOff>
    </xdr:from>
    <xdr:to>
      <xdr:col>55</xdr:col>
      <xdr:colOff>0</xdr:colOff>
      <xdr:row>40</xdr:row>
      <xdr:rowOff>138526</xdr:rowOff>
    </xdr:to>
    <xdr:cxnSp macro="">
      <xdr:nvCxnSpPr>
        <xdr:cNvPr id="133" name="直線コネクタ 132">
          <a:extLst>
            <a:ext uri="{FF2B5EF4-FFF2-40B4-BE49-F238E27FC236}">
              <a16:creationId xmlns:a16="http://schemas.microsoft.com/office/drawing/2014/main" id="{0FB3D4BE-7B4D-4C14-A7CC-96FA28512F1A}"/>
            </a:ext>
          </a:extLst>
        </xdr:cNvPr>
        <xdr:cNvCxnSpPr/>
      </xdr:nvCxnSpPr>
      <xdr:spPr>
        <a:xfrm flipV="1">
          <a:off x="8496300" y="6836468"/>
          <a:ext cx="7239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93849</xdr:rowOff>
    </xdr:from>
    <xdr:to>
      <xdr:col>46</xdr:col>
      <xdr:colOff>38100</xdr:colOff>
      <xdr:row>41</xdr:row>
      <xdr:rowOff>23999</xdr:rowOff>
    </xdr:to>
    <xdr:sp macro="" textlink="">
      <xdr:nvSpPr>
        <xdr:cNvPr id="134" name="楕円 133">
          <a:extLst>
            <a:ext uri="{FF2B5EF4-FFF2-40B4-BE49-F238E27FC236}">
              <a16:creationId xmlns:a16="http://schemas.microsoft.com/office/drawing/2014/main" id="{7A8AF671-ECBC-4A97-A0BB-D3D89AD240FE}"/>
            </a:ext>
          </a:extLst>
        </xdr:cNvPr>
        <xdr:cNvSpPr/>
      </xdr:nvSpPr>
      <xdr:spPr>
        <a:xfrm>
          <a:off x="7670800" y="6799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138526</xdr:rowOff>
    </xdr:from>
    <xdr:to>
      <xdr:col>50</xdr:col>
      <xdr:colOff>114300</xdr:colOff>
      <xdr:row>40</xdr:row>
      <xdr:rowOff>144649</xdr:rowOff>
    </xdr:to>
    <xdr:cxnSp macro="">
      <xdr:nvCxnSpPr>
        <xdr:cNvPr id="135" name="直線コネクタ 134">
          <a:extLst>
            <a:ext uri="{FF2B5EF4-FFF2-40B4-BE49-F238E27FC236}">
              <a16:creationId xmlns:a16="http://schemas.microsoft.com/office/drawing/2014/main" id="{D3F63042-1355-44FF-A93A-41AD0E769ABE}"/>
            </a:ext>
          </a:extLst>
        </xdr:cNvPr>
        <xdr:cNvCxnSpPr/>
      </xdr:nvCxnSpPr>
      <xdr:spPr>
        <a:xfrm flipV="1">
          <a:off x="7713980" y="6844126"/>
          <a:ext cx="782320" cy="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101442</xdr:rowOff>
    </xdr:from>
    <xdr:to>
      <xdr:col>41</xdr:col>
      <xdr:colOff>101600</xdr:colOff>
      <xdr:row>41</xdr:row>
      <xdr:rowOff>31592</xdr:rowOff>
    </xdr:to>
    <xdr:sp macro="" textlink="">
      <xdr:nvSpPr>
        <xdr:cNvPr id="136" name="楕円 135">
          <a:extLst>
            <a:ext uri="{FF2B5EF4-FFF2-40B4-BE49-F238E27FC236}">
              <a16:creationId xmlns:a16="http://schemas.microsoft.com/office/drawing/2014/main" id="{6416AF98-B9A7-4025-AB62-8789F018244F}"/>
            </a:ext>
          </a:extLst>
        </xdr:cNvPr>
        <xdr:cNvSpPr/>
      </xdr:nvSpPr>
      <xdr:spPr>
        <a:xfrm>
          <a:off x="6873240" y="6807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144649</xdr:rowOff>
    </xdr:from>
    <xdr:to>
      <xdr:col>45</xdr:col>
      <xdr:colOff>177800</xdr:colOff>
      <xdr:row>40</xdr:row>
      <xdr:rowOff>152242</xdr:rowOff>
    </xdr:to>
    <xdr:cxnSp macro="">
      <xdr:nvCxnSpPr>
        <xdr:cNvPr id="137" name="直線コネクタ 136">
          <a:extLst>
            <a:ext uri="{FF2B5EF4-FFF2-40B4-BE49-F238E27FC236}">
              <a16:creationId xmlns:a16="http://schemas.microsoft.com/office/drawing/2014/main" id="{5E78B45F-2C7C-45DF-87FC-5305800FD5A8}"/>
            </a:ext>
          </a:extLst>
        </xdr:cNvPr>
        <xdr:cNvCxnSpPr/>
      </xdr:nvCxnSpPr>
      <xdr:spPr>
        <a:xfrm flipV="1">
          <a:off x="6924040" y="6850249"/>
          <a:ext cx="78994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107027</xdr:rowOff>
    </xdr:from>
    <xdr:to>
      <xdr:col>36</xdr:col>
      <xdr:colOff>165100</xdr:colOff>
      <xdr:row>41</xdr:row>
      <xdr:rowOff>37177</xdr:rowOff>
    </xdr:to>
    <xdr:sp macro="" textlink="">
      <xdr:nvSpPr>
        <xdr:cNvPr id="138" name="楕円 137">
          <a:extLst>
            <a:ext uri="{FF2B5EF4-FFF2-40B4-BE49-F238E27FC236}">
              <a16:creationId xmlns:a16="http://schemas.microsoft.com/office/drawing/2014/main" id="{AC1424A0-9DC7-48D5-90B6-E60677F33F2F}"/>
            </a:ext>
          </a:extLst>
        </xdr:cNvPr>
        <xdr:cNvSpPr/>
      </xdr:nvSpPr>
      <xdr:spPr>
        <a:xfrm>
          <a:off x="6098540" y="6812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152242</xdr:rowOff>
    </xdr:from>
    <xdr:to>
      <xdr:col>41</xdr:col>
      <xdr:colOff>50800</xdr:colOff>
      <xdr:row>40</xdr:row>
      <xdr:rowOff>157827</xdr:rowOff>
    </xdr:to>
    <xdr:cxnSp macro="">
      <xdr:nvCxnSpPr>
        <xdr:cNvPr id="139" name="直線コネクタ 138">
          <a:extLst>
            <a:ext uri="{FF2B5EF4-FFF2-40B4-BE49-F238E27FC236}">
              <a16:creationId xmlns:a16="http://schemas.microsoft.com/office/drawing/2014/main" id="{26EB1586-6947-4ADB-8F4F-962D21044A1A}"/>
            </a:ext>
          </a:extLst>
        </xdr:cNvPr>
        <xdr:cNvCxnSpPr/>
      </xdr:nvCxnSpPr>
      <xdr:spPr>
        <a:xfrm flipV="1">
          <a:off x="6149340" y="6857842"/>
          <a:ext cx="7747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E43116ED-7E23-4E03-ADDA-D0E6C7F0D4D0}"/>
            </a:ext>
          </a:extLst>
        </xdr:cNvPr>
        <xdr:cNvSpPr txBox="1"/>
      </xdr:nvSpPr>
      <xdr:spPr>
        <a:xfrm>
          <a:off x="8239271" y="691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DA5A813A-3B9E-4B5D-9DF4-3CFA59E5788D}"/>
            </a:ext>
          </a:extLst>
        </xdr:cNvPr>
        <xdr:cNvSpPr txBox="1"/>
      </xdr:nvSpPr>
      <xdr:spPr>
        <a:xfrm>
          <a:off x="7477271" y="691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BB1492C8-F00F-45BB-9A3D-D7B0764390E5}"/>
            </a:ext>
          </a:extLst>
        </xdr:cNvPr>
        <xdr:cNvSpPr txBox="1"/>
      </xdr:nvSpPr>
      <xdr:spPr>
        <a:xfrm>
          <a:off x="6702571" y="692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CD23D979-470E-4706-A65B-BD2C08E85160}"/>
            </a:ext>
          </a:extLst>
        </xdr:cNvPr>
        <xdr:cNvSpPr txBox="1"/>
      </xdr:nvSpPr>
      <xdr:spPr>
        <a:xfrm>
          <a:off x="5905011" y="646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34403</xdr:rowOff>
    </xdr:from>
    <xdr:ext cx="534377" cy="259045"/>
    <xdr:sp macro="" textlink="">
      <xdr:nvSpPr>
        <xdr:cNvPr id="144" name="n_1mainValue【道路】&#10;一人当たり延長">
          <a:extLst>
            <a:ext uri="{FF2B5EF4-FFF2-40B4-BE49-F238E27FC236}">
              <a16:creationId xmlns:a16="http://schemas.microsoft.com/office/drawing/2014/main" id="{988F82E2-62DC-48A3-82BB-EE05AA6B117B}"/>
            </a:ext>
          </a:extLst>
        </xdr:cNvPr>
        <xdr:cNvSpPr txBox="1"/>
      </xdr:nvSpPr>
      <xdr:spPr>
        <a:xfrm>
          <a:off x="8239271" y="657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40526</xdr:rowOff>
    </xdr:from>
    <xdr:ext cx="534377" cy="259045"/>
    <xdr:sp macro="" textlink="">
      <xdr:nvSpPr>
        <xdr:cNvPr id="145" name="n_2mainValue【道路】&#10;一人当たり延長">
          <a:extLst>
            <a:ext uri="{FF2B5EF4-FFF2-40B4-BE49-F238E27FC236}">
              <a16:creationId xmlns:a16="http://schemas.microsoft.com/office/drawing/2014/main" id="{B23E2A2C-8CCF-4217-8F36-A3AA296382A9}"/>
            </a:ext>
          </a:extLst>
        </xdr:cNvPr>
        <xdr:cNvSpPr txBox="1"/>
      </xdr:nvSpPr>
      <xdr:spPr>
        <a:xfrm>
          <a:off x="7477271" y="657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48119</xdr:rowOff>
    </xdr:from>
    <xdr:ext cx="534377" cy="259045"/>
    <xdr:sp macro="" textlink="">
      <xdr:nvSpPr>
        <xdr:cNvPr id="146" name="n_3mainValue【道路】&#10;一人当たり延長">
          <a:extLst>
            <a:ext uri="{FF2B5EF4-FFF2-40B4-BE49-F238E27FC236}">
              <a16:creationId xmlns:a16="http://schemas.microsoft.com/office/drawing/2014/main" id="{E34ED5D4-3C78-4DDE-8468-B2A1EE67C3DD}"/>
            </a:ext>
          </a:extLst>
        </xdr:cNvPr>
        <xdr:cNvSpPr txBox="1"/>
      </xdr:nvSpPr>
      <xdr:spPr>
        <a:xfrm>
          <a:off x="6702571" y="658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28304</xdr:rowOff>
    </xdr:from>
    <xdr:ext cx="534377" cy="259045"/>
    <xdr:sp macro="" textlink="">
      <xdr:nvSpPr>
        <xdr:cNvPr id="147" name="n_4mainValue【道路】&#10;一人当たり延長">
          <a:extLst>
            <a:ext uri="{FF2B5EF4-FFF2-40B4-BE49-F238E27FC236}">
              <a16:creationId xmlns:a16="http://schemas.microsoft.com/office/drawing/2014/main" id="{5D0E3735-C836-4140-946D-9D3285AC4FDF}"/>
            </a:ext>
          </a:extLst>
        </xdr:cNvPr>
        <xdr:cNvSpPr txBox="1"/>
      </xdr:nvSpPr>
      <xdr:spPr>
        <a:xfrm>
          <a:off x="5905011" y="690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B60A6C4-334F-4B1E-85AC-3FBA8DC3277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9C6CDC8-A27D-4A47-A8F9-C6FE1DF46DF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863FC56-848C-42B7-89AB-B94F1639A3F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92C5FF7-040F-417A-B798-9A92309D8C9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90890AC-42F3-42DC-B8C9-203D16B2A81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FDA5DCE-F2A5-4D78-AEEF-643CBC4564F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7AB36FB-ECC6-4426-A620-760B3E34913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732D252-D3D8-4530-8278-CE88B951BE3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DB7DB1F-4109-420B-8740-3FFEDA60EB7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0A20D70-6991-4FB1-8B77-6E4C43F8826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D922806-99B9-4964-96EF-A56523F41CB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586F149-0269-4B3D-9E9D-27D16230983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3E1E61C-D593-442F-9C07-86413B89E48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68F534A-2E8E-4B7D-B892-2804BA25DF2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FE23CD5F-8E86-4DA4-A766-0BB796E0968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21ECEFB-E45F-47B6-BB06-ED14C49A044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8559E86-0581-4449-853B-6D816078D24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9359FAD-E7C7-4B6B-9412-95D693353DB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74C9C22-C2DE-4A8E-A69E-27C940ED92D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42A9AD0-0746-41F2-8570-7A52F941BD5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845DEAFB-A527-4CBA-9E30-6FD1075E15F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B2C6366-1401-49E8-9FA1-AC663BB1A1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7F3CF076-3872-495F-9A51-25B0A8B8D3A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73C5FAE-918C-462E-833A-7D3EE3AB11F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EB8A3F83-2555-4FC8-8455-7713C2B71734}"/>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3F08B5D2-1467-4464-87CC-D11741273D7A}"/>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933E8DCD-58EA-423D-B8AB-9350A84232E0}"/>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8F9836-6232-4599-AB4D-B1988E41D920}"/>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72377738-69E3-4618-BDA0-D7C3A88C5E35}"/>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50FD45D-0773-491C-BF86-8E321383401E}"/>
            </a:ext>
          </a:extLst>
        </xdr:cNvPr>
        <xdr:cNvSpPr txBox="1"/>
      </xdr:nvSpPr>
      <xdr:spPr>
        <a:xfrm>
          <a:off x="4124960" y="1008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7691E517-215E-465A-8091-230D0840CBB4}"/>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6AF639CC-9389-4867-802D-6FE691EC0319}"/>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30B1FD7A-ED10-4438-8895-23734496C4C8}"/>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7C2AB204-0285-422F-95DA-CC68BE70FCCB}"/>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2505CDEF-2E59-44F0-BB0F-699917175B6D}"/>
            </a:ext>
          </a:extLst>
        </xdr:cNvPr>
        <xdr:cNvSpPr/>
      </xdr:nvSpPr>
      <xdr:spPr>
        <a:xfrm>
          <a:off x="965200" y="10015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409794F-8A32-48D6-9C15-BA505FFC294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E90568-5E32-4B27-B8E4-D4329985416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E69AD8-F2E3-4B12-8406-FD111E44312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491457-B526-4D33-8133-B67D443F318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2ACD29-0AF7-4765-A969-E36ACF62023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48260</xdr:rowOff>
    </xdr:from>
    <xdr:to>
      <xdr:col>24</xdr:col>
      <xdr:colOff>114300</xdr:colOff>
      <xdr:row>58</xdr:row>
      <xdr:rowOff>149860</xdr:rowOff>
    </xdr:to>
    <xdr:sp macro="" textlink="">
      <xdr:nvSpPr>
        <xdr:cNvPr id="188" name="楕円 187">
          <a:extLst>
            <a:ext uri="{FF2B5EF4-FFF2-40B4-BE49-F238E27FC236}">
              <a16:creationId xmlns:a16="http://schemas.microsoft.com/office/drawing/2014/main" id="{11C49B0B-018C-4C3E-8789-CCF1AD8531DE}"/>
            </a:ext>
          </a:extLst>
        </xdr:cNvPr>
        <xdr:cNvSpPr/>
      </xdr:nvSpPr>
      <xdr:spPr>
        <a:xfrm>
          <a:off x="403606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71137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E64C8CB-2AA7-486C-853A-DCEB06923ADF}"/>
            </a:ext>
          </a:extLst>
        </xdr:cNvPr>
        <xdr:cNvSpPr txBox="1"/>
      </xdr:nvSpPr>
      <xdr:spPr>
        <a:xfrm>
          <a:off x="4124960"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162560</xdr:rowOff>
    </xdr:from>
    <xdr:to>
      <xdr:col>20</xdr:col>
      <xdr:colOff>38100</xdr:colOff>
      <xdr:row>58</xdr:row>
      <xdr:rowOff>92710</xdr:rowOff>
    </xdr:to>
    <xdr:sp macro="" textlink="">
      <xdr:nvSpPr>
        <xdr:cNvPr id="190" name="楕円 189">
          <a:extLst>
            <a:ext uri="{FF2B5EF4-FFF2-40B4-BE49-F238E27FC236}">
              <a16:creationId xmlns:a16="http://schemas.microsoft.com/office/drawing/2014/main" id="{1910F0F7-C37C-42EC-8A0B-6BECFA09AEAC}"/>
            </a:ext>
          </a:extLst>
        </xdr:cNvPr>
        <xdr:cNvSpPr/>
      </xdr:nvSpPr>
      <xdr:spPr>
        <a:xfrm>
          <a:off x="3312160" y="971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41910</xdr:rowOff>
    </xdr:from>
    <xdr:to>
      <xdr:col>24</xdr:col>
      <xdr:colOff>63500</xdr:colOff>
      <xdr:row>58</xdr:row>
      <xdr:rowOff>99060</xdr:rowOff>
    </xdr:to>
    <xdr:cxnSp macro="">
      <xdr:nvCxnSpPr>
        <xdr:cNvPr id="191" name="直線コネクタ 190">
          <a:extLst>
            <a:ext uri="{FF2B5EF4-FFF2-40B4-BE49-F238E27FC236}">
              <a16:creationId xmlns:a16="http://schemas.microsoft.com/office/drawing/2014/main" id="{900B7391-0FD7-4B5B-87FA-5252281AB422}"/>
            </a:ext>
          </a:extLst>
        </xdr:cNvPr>
        <xdr:cNvCxnSpPr/>
      </xdr:nvCxnSpPr>
      <xdr:spPr>
        <a:xfrm>
          <a:off x="3355340" y="976503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92" name="楕円 191">
          <a:extLst>
            <a:ext uri="{FF2B5EF4-FFF2-40B4-BE49-F238E27FC236}">
              <a16:creationId xmlns:a16="http://schemas.microsoft.com/office/drawing/2014/main" id="{F005A497-844D-4723-B236-64F64F45550D}"/>
            </a:ext>
          </a:extLst>
        </xdr:cNvPr>
        <xdr:cNvSpPr/>
      </xdr:nvSpPr>
      <xdr:spPr>
        <a:xfrm>
          <a:off x="2514600" y="9718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177800</xdr:colOff>
      <xdr:row>58</xdr:row>
      <xdr:rowOff>41910</xdr:rowOff>
    </xdr:to>
    <xdr:cxnSp macro="">
      <xdr:nvCxnSpPr>
        <xdr:cNvPr id="193" name="直線コネクタ 192">
          <a:extLst>
            <a:ext uri="{FF2B5EF4-FFF2-40B4-BE49-F238E27FC236}">
              <a16:creationId xmlns:a16="http://schemas.microsoft.com/office/drawing/2014/main" id="{8860BAB3-3CBE-42C4-99AC-587B954D596C}"/>
            </a:ext>
          </a:extLst>
        </xdr:cNvPr>
        <xdr:cNvCxnSpPr/>
      </xdr:nvCxnSpPr>
      <xdr:spPr>
        <a:xfrm>
          <a:off x="2565400" y="97650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133985</xdr:rowOff>
    </xdr:from>
    <xdr:to>
      <xdr:col>10</xdr:col>
      <xdr:colOff>165100</xdr:colOff>
      <xdr:row>58</xdr:row>
      <xdr:rowOff>64135</xdr:rowOff>
    </xdr:to>
    <xdr:sp macro="" textlink="">
      <xdr:nvSpPr>
        <xdr:cNvPr id="194" name="楕円 193">
          <a:extLst>
            <a:ext uri="{FF2B5EF4-FFF2-40B4-BE49-F238E27FC236}">
              <a16:creationId xmlns:a16="http://schemas.microsoft.com/office/drawing/2014/main" id="{3FBA6905-42F2-4A80-94B1-28220642A18A}"/>
            </a:ext>
          </a:extLst>
        </xdr:cNvPr>
        <xdr:cNvSpPr/>
      </xdr:nvSpPr>
      <xdr:spPr>
        <a:xfrm>
          <a:off x="1739900" y="9689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xdr:rowOff>
    </xdr:from>
    <xdr:to>
      <xdr:col>15</xdr:col>
      <xdr:colOff>50800</xdr:colOff>
      <xdr:row>58</xdr:row>
      <xdr:rowOff>41910</xdr:rowOff>
    </xdr:to>
    <xdr:cxnSp macro="">
      <xdr:nvCxnSpPr>
        <xdr:cNvPr id="195" name="直線コネクタ 194">
          <a:extLst>
            <a:ext uri="{FF2B5EF4-FFF2-40B4-BE49-F238E27FC236}">
              <a16:creationId xmlns:a16="http://schemas.microsoft.com/office/drawing/2014/main" id="{4B483EB4-EB60-4B85-9141-D9BD6108C2E9}"/>
            </a:ext>
          </a:extLst>
        </xdr:cNvPr>
        <xdr:cNvCxnSpPr/>
      </xdr:nvCxnSpPr>
      <xdr:spPr>
        <a:xfrm>
          <a:off x="1790700" y="97364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23495</xdr:rowOff>
    </xdr:from>
    <xdr:to>
      <xdr:col>6</xdr:col>
      <xdr:colOff>38100</xdr:colOff>
      <xdr:row>58</xdr:row>
      <xdr:rowOff>125095</xdr:rowOff>
    </xdr:to>
    <xdr:sp macro="" textlink="">
      <xdr:nvSpPr>
        <xdr:cNvPr id="196" name="楕円 195">
          <a:extLst>
            <a:ext uri="{FF2B5EF4-FFF2-40B4-BE49-F238E27FC236}">
              <a16:creationId xmlns:a16="http://schemas.microsoft.com/office/drawing/2014/main" id="{FFF4006C-E23C-4AE0-9238-C81785C481C2}"/>
            </a:ext>
          </a:extLst>
        </xdr:cNvPr>
        <xdr:cNvSpPr/>
      </xdr:nvSpPr>
      <xdr:spPr>
        <a:xfrm>
          <a:off x="965200" y="9746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13335</xdr:rowOff>
    </xdr:from>
    <xdr:to>
      <xdr:col>10</xdr:col>
      <xdr:colOff>114300</xdr:colOff>
      <xdr:row>58</xdr:row>
      <xdr:rowOff>74295</xdr:rowOff>
    </xdr:to>
    <xdr:cxnSp macro="">
      <xdr:nvCxnSpPr>
        <xdr:cNvPr id="197" name="直線コネクタ 196">
          <a:extLst>
            <a:ext uri="{FF2B5EF4-FFF2-40B4-BE49-F238E27FC236}">
              <a16:creationId xmlns:a16="http://schemas.microsoft.com/office/drawing/2014/main" id="{2082DCD8-5A15-4ED4-9CB2-A817347ED76F}"/>
            </a:ext>
          </a:extLst>
        </xdr:cNvPr>
        <xdr:cNvCxnSpPr/>
      </xdr:nvCxnSpPr>
      <xdr:spPr>
        <a:xfrm flipV="1">
          <a:off x="1008380" y="9736455"/>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E999168-BDF7-460C-A8F7-703B53CAE4EA}"/>
            </a:ext>
          </a:extLst>
        </xdr:cNvPr>
        <xdr:cNvSpPr txBox="1"/>
      </xdr:nvSpPr>
      <xdr:spPr>
        <a:xfrm>
          <a:off x="317056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0A27817-7D76-4A79-B594-0AD2F5AFCBD3}"/>
            </a:ext>
          </a:extLst>
        </xdr:cNvPr>
        <xdr:cNvSpPr txBox="1"/>
      </xdr:nvSpPr>
      <xdr:spPr>
        <a:xfrm>
          <a:off x="238570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51FD294-1DC1-4262-9B4B-C5D0F2A63621}"/>
            </a:ext>
          </a:extLst>
        </xdr:cNvPr>
        <xdr:cNvSpPr txBox="1"/>
      </xdr:nvSpPr>
      <xdr:spPr>
        <a:xfrm>
          <a:off x="16110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89D1367-ED82-4BB6-BD61-4DB2FDB1BDFC}"/>
            </a:ext>
          </a:extLst>
        </xdr:cNvPr>
        <xdr:cNvSpPr txBox="1"/>
      </xdr:nvSpPr>
      <xdr:spPr>
        <a:xfrm>
          <a:off x="83630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109237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4C2B923-CEA0-49F4-891F-B79ED56EBCF3}"/>
            </a:ext>
          </a:extLst>
        </xdr:cNvPr>
        <xdr:cNvSpPr txBox="1"/>
      </xdr:nvSpPr>
      <xdr:spPr>
        <a:xfrm>
          <a:off x="317056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E6D3AD1-E6B7-4085-943F-27AC220A4E17}"/>
            </a:ext>
          </a:extLst>
        </xdr:cNvPr>
        <xdr:cNvSpPr txBox="1"/>
      </xdr:nvSpPr>
      <xdr:spPr>
        <a:xfrm>
          <a:off x="238570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80662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ACBC82F-7E03-4A59-B9F5-62E68468DE09}"/>
            </a:ext>
          </a:extLst>
        </xdr:cNvPr>
        <xdr:cNvSpPr txBox="1"/>
      </xdr:nvSpPr>
      <xdr:spPr>
        <a:xfrm>
          <a:off x="161100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141622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C7C659A-1618-4488-8EFF-7387A3D7DCE8}"/>
            </a:ext>
          </a:extLst>
        </xdr:cNvPr>
        <xdr:cNvSpPr txBox="1"/>
      </xdr:nvSpPr>
      <xdr:spPr>
        <a:xfrm>
          <a:off x="83630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540EF3E-BDFE-4877-82FD-2BD50CB6925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CDBD49B-CF8B-480C-B9D3-B29EF9D47D3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E03F247-A4CF-4EA7-A930-A2EE63E2227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E3E118D-E090-43B6-A412-EA9D18FA36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FEDC9A1-C325-42F1-BD70-81B96303CBF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311DFE7-D376-4444-8237-5B5ACB33D29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92D2949-EF4B-4FFC-9BB3-5761343B9BB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3736D35-FEFA-497B-89AE-0239E05BE1F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C5595D3-89FD-4DA2-BD16-3798A62882B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AF0CDAB-ABD0-430E-9664-761D493AC1F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02D87B6-2E1F-41EF-BAFC-11702C1565A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E03AE57-7485-42E4-9668-60E896599FB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5F725F59-7FFC-47B9-94C3-1721C4DAAF2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7FC4CDB7-FCC0-4BE6-BAC9-2997DF511CC2}"/>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AA11FF1E-BC90-43E3-8BA0-C3A05FDF2F8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6243E347-6F27-40B6-A58C-0E8A86FCDBC1}"/>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60CD023-A9E6-4184-B1B0-7E023B8D411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799416EF-30D5-4487-9240-BF2C6C044D2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989473F-70DC-4D93-95A9-ACA10467153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1A5661E-F6CE-44ED-A286-A6C916BC37C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10E670E-3AA7-4D32-AB79-AF57FF8DAF9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7ED75280-DD28-4057-940B-ADA967EE9D7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41D8AA9-0617-4217-BA4D-91CDF5A5D7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9427FC99-BD73-4DC4-B6F3-78BCB5B23E42}"/>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CFF02BB-7D4D-46DC-BEE4-1A85BE4EFB10}"/>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2026F159-8FC0-454B-92CB-7BADAC9BC4C6}"/>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C0020B85-080B-4BA8-B9A4-CCCCAD8232DB}"/>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F927AD0E-2E79-49C2-94FC-B990605FFBB9}"/>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C7EBEB1B-B3EC-4C25-B580-C0E24AE9C8DA}"/>
            </a:ext>
          </a:extLst>
        </xdr:cNvPr>
        <xdr:cNvSpPr txBox="1"/>
      </xdr:nvSpPr>
      <xdr:spPr>
        <a:xfrm>
          <a:off x="9258300" y="10390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738B5833-25E2-47EF-90F5-03C9B27C741F}"/>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8B5A060D-367E-492E-A32F-1D8B29C4CD2A}"/>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B6EDFB7A-20A0-46D9-B099-ACEB3B0266BA}"/>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FE4CD639-06A7-4DC4-AD08-999526B0BEAF}"/>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3919DC9A-8E6E-4A33-B173-13853E416CE6}"/>
            </a:ext>
          </a:extLst>
        </xdr:cNvPr>
        <xdr:cNvSpPr/>
      </xdr:nvSpPr>
      <xdr:spPr>
        <a:xfrm>
          <a:off x="6098540" y="10302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59AA188-DB1D-49CA-90BC-C1D957507E9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28F0912-6D79-4878-AA80-3B221657C55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84AE66-9CE0-486D-8E4F-3E32B5C6F05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111527-FA4B-4182-9F89-DA4AE9D7AA9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03A175-5C97-4DF8-834F-C35C99720CD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117129</xdr:rowOff>
    </xdr:from>
    <xdr:to>
      <xdr:col>55</xdr:col>
      <xdr:colOff>50800</xdr:colOff>
      <xdr:row>62</xdr:row>
      <xdr:rowOff>47279</xdr:rowOff>
    </xdr:to>
    <xdr:sp macro="" textlink="">
      <xdr:nvSpPr>
        <xdr:cNvPr id="245" name="楕円 244">
          <a:extLst>
            <a:ext uri="{FF2B5EF4-FFF2-40B4-BE49-F238E27FC236}">
              <a16:creationId xmlns:a16="http://schemas.microsoft.com/office/drawing/2014/main" id="{0FE94EE7-CA03-4A96-A326-1AE9646FA05A}"/>
            </a:ext>
          </a:extLst>
        </xdr:cNvPr>
        <xdr:cNvSpPr/>
      </xdr:nvSpPr>
      <xdr:spPr>
        <a:xfrm>
          <a:off x="9192260" y="103431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140006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A07BD6A0-46A7-4649-A687-2D11DB31A187}"/>
            </a:ext>
          </a:extLst>
        </xdr:cNvPr>
        <xdr:cNvSpPr txBox="1"/>
      </xdr:nvSpPr>
      <xdr:spPr>
        <a:xfrm>
          <a:off x="9258300" y="10198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126909</xdr:rowOff>
    </xdr:from>
    <xdr:to>
      <xdr:col>50</xdr:col>
      <xdr:colOff>165100</xdr:colOff>
      <xdr:row>62</xdr:row>
      <xdr:rowOff>57059</xdr:rowOff>
    </xdr:to>
    <xdr:sp macro="" textlink="">
      <xdr:nvSpPr>
        <xdr:cNvPr id="247" name="楕円 246">
          <a:extLst>
            <a:ext uri="{FF2B5EF4-FFF2-40B4-BE49-F238E27FC236}">
              <a16:creationId xmlns:a16="http://schemas.microsoft.com/office/drawing/2014/main" id="{F532A65E-2E2E-4A95-B3D2-5C216FD8C329}"/>
            </a:ext>
          </a:extLst>
        </xdr:cNvPr>
        <xdr:cNvSpPr/>
      </xdr:nvSpPr>
      <xdr:spPr>
        <a:xfrm>
          <a:off x="8445500" y="10352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167929</xdr:rowOff>
    </xdr:from>
    <xdr:to>
      <xdr:col>55</xdr:col>
      <xdr:colOff>0</xdr:colOff>
      <xdr:row>62</xdr:row>
      <xdr:rowOff>6259</xdr:rowOff>
    </xdr:to>
    <xdr:cxnSp macro="">
      <xdr:nvCxnSpPr>
        <xdr:cNvPr id="248" name="直線コネクタ 247">
          <a:extLst>
            <a:ext uri="{FF2B5EF4-FFF2-40B4-BE49-F238E27FC236}">
              <a16:creationId xmlns:a16="http://schemas.microsoft.com/office/drawing/2014/main" id="{CCD6A1CF-8CEA-4DB0-942C-DE255687418F}"/>
            </a:ext>
          </a:extLst>
        </xdr:cNvPr>
        <xdr:cNvCxnSpPr/>
      </xdr:nvCxnSpPr>
      <xdr:spPr>
        <a:xfrm flipV="1">
          <a:off x="8496300" y="10393969"/>
          <a:ext cx="7239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149571</xdr:rowOff>
    </xdr:from>
    <xdr:to>
      <xdr:col>46</xdr:col>
      <xdr:colOff>38100</xdr:colOff>
      <xdr:row>62</xdr:row>
      <xdr:rowOff>79721</xdr:rowOff>
    </xdr:to>
    <xdr:sp macro="" textlink="">
      <xdr:nvSpPr>
        <xdr:cNvPr id="249" name="楕円 248">
          <a:extLst>
            <a:ext uri="{FF2B5EF4-FFF2-40B4-BE49-F238E27FC236}">
              <a16:creationId xmlns:a16="http://schemas.microsoft.com/office/drawing/2014/main" id="{C137EC5D-C62D-466A-A26D-C1808928C4B5}"/>
            </a:ext>
          </a:extLst>
        </xdr:cNvPr>
        <xdr:cNvSpPr/>
      </xdr:nvSpPr>
      <xdr:spPr>
        <a:xfrm>
          <a:off x="7670800" y="1037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6259</xdr:rowOff>
    </xdr:from>
    <xdr:to>
      <xdr:col>50</xdr:col>
      <xdr:colOff>114300</xdr:colOff>
      <xdr:row>62</xdr:row>
      <xdr:rowOff>28921</xdr:rowOff>
    </xdr:to>
    <xdr:cxnSp macro="">
      <xdr:nvCxnSpPr>
        <xdr:cNvPr id="250" name="直線コネクタ 249">
          <a:extLst>
            <a:ext uri="{FF2B5EF4-FFF2-40B4-BE49-F238E27FC236}">
              <a16:creationId xmlns:a16="http://schemas.microsoft.com/office/drawing/2014/main" id="{F586B899-341B-4ADC-A63F-39DCB058C68C}"/>
            </a:ext>
          </a:extLst>
        </xdr:cNvPr>
        <xdr:cNvCxnSpPr/>
      </xdr:nvCxnSpPr>
      <xdr:spPr>
        <a:xfrm flipV="1">
          <a:off x="7713980" y="10399939"/>
          <a:ext cx="782320" cy="2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157654</xdr:rowOff>
    </xdr:from>
    <xdr:to>
      <xdr:col>41</xdr:col>
      <xdr:colOff>101600</xdr:colOff>
      <xdr:row>62</xdr:row>
      <xdr:rowOff>87804</xdr:rowOff>
    </xdr:to>
    <xdr:sp macro="" textlink="">
      <xdr:nvSpPr>
        <xdr:cNvPr id="251" name="楕円 250">
          <a:extLst>
            <a:ext uri="{FF2B5EF4-FFF2-40B4-BE49-F238E27FC236}">
              <a16:creationId xmlns:a16="http://schemas.microsoft.com/office/drawing/2014/main" id="{B11E98D5-B528-43C0-BEFE-624CB4C40709}"/>
            </a:ext>
          </a:extLst>
        </xdr:cNvPr>
        <xdr:cNvSpPr/>
      </xdr:nvSpPr>
      <xdr:spPr>
        <a:xfrm>
          <a:off x="6873240" y="10383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28921</xdr:rowOff>
    </xdr:from>
    <xdr:to>
      <xdr:col>45</xdr:col>
      <xdr:colOff>177800</xdr:colOff>
      <xdr:row>62</xdr:row>
      <xdr:rowOff>37004</xdr:rowOff>
    </xdr:to>
    <xdr:cxnSp macro="">
      <xdr:nvCxnSpPr>
        <xdr:cNvPr id="252" name="直線コネクタ 251">
          <a:extLst>
            <a:ext uri="{FF2B5EF4-FFF2-40B4-BE49-F238E27FC236}">
              <a16:creationId xmlns:a16="http://schemas.microsoft.com/office/drawing/2014/main" id="{64635CE6-9A24-4AFB-B551-32CB195B5BD5}"/>
            </a:ext>
          </a:extLst>
        </xdr:cNvPr>
        <xdr:cNvCxnSpPr/>
      </xdr:nvCxnSpPr>
      <xdr:spPr>
        <a:xfrm flipV="1">
          <a:off x="6924040" y="10422601"/>
          <a:ext cx="789940" cy="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65339</xdr:rowOff>
    </xdr:from>
    <xdr:to>
      <xdr:col>36</xdr:col>
      <xdr:colOff>165100</xdr:colOff>
      <xdr:row>62</xdr:row>
      <xdr:rowOff>166939</xdr:rowOff>
    </xdr:to>
    <xdr:sp macro="" textlink="">
      <xdr:nvSpPr>
        <xdr:cNvPr id="253" name="楕円 252">
          <a:extLst>
            <a:ext uri="{FF2B5EF4-FFF2-40B4-BE49-F238E27FC236}">
              <a16:creationId xmlns:a16="http://schemas.microsoft.com/office/drawing/2014/main" id="{828D53D0-8427-4391-8A9E-4F7C4BB78642}"/>
            </a:ext>
          </a:extLst>
        </xdr:cNvPr>
        <xdr:cNvSpPr/>
      </xdr:nvSpPr>
      <xdr:spPr>
        <a:xfrm>
          <a:off x="6098540" y="1045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37004</xdr:rowOff>
    </xdr:from>
    <xdr:to>
      <xdr:col>41</xdr:col>
      <xdr:colOff>50800</xdr:colOff>
      <xdr:row>62</xdr:row>
      <xdr:rowOff>116139</xdr:rowOff>
    </xdr:to>
    <xdr:cxnSp macro="">
      <xdr:nvCxnSpPr>
        <xdr:cNvPr id="254" name="直線コネクタ 253">
          <a:extLst>
            <a:ext uri="{FF2B5EF4-FFF2-40B4-BE49-F238E27FC236}">
              <a16:creationId xmlns:a16="http://schemas.microsoft.com/office/drawing/2014/main" id="{E1D908B5-7D53-40E0-A2C8-3EE39323CAD1}"/>
            </a:ext>
          </a:extLst>
        </xdr:cNvPr>
        <xdr:cNvCxnSpPr/>
      </xdr:nvCxnSpPr>
      <xdr:spPr>
        <a:xfrm flipV="1">
          <a:off x="6149340" y="10430684"/>
          <a:ext cx="774700" cy="7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D7BCF492-5095-4CE1-996F-B0D74AC5C5D0}"/>
            </a:ext>
          </a:extLst>
        </xdr:cNvPr>
        <xdr:cNvSpPr txBox="1"/>
      </xdr:nvSpPr>
      <xdr:spPr>
        <a:xfrm>
          <a:off x="8214575" y="1050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C230F4D2-CCB0-409A-800D-03105BCDBD12}"/>
            </a:ext>
          </a:extLst>
        </xdr:cNvPr>
        <xdr:cNvSpPr txBox="1"/>
      </xdr:nvSpPr>
      <xdr:spPr>
        <a:xfrm>
          <a:off x="7444955" y="105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C671B3E2-DF72-4C68-AE4C-B24B0E839BA9}"/>
            </a:ext>
          </a:extLst>
        </xdr:cNvPr>
        <xdr:cNvSpPr txBox="1"/>
      </xdr:nvSpPr>
      <xdr:spPr>
        <a:xfrm>
          <a:off x="6670255" y="105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228DA2EB-17DC-4DDD-994B-BDE49C7CA3AA}"/>
            </a:ext>
          </a:extLst>
        </xdr:cNvPr>
        <xdr:cNvSpPr txBox="1"/>
      </xdr:nvSpPr>
      <xdr:spPr>
        <a:xfrm>
          <a:off x="5872695" y="1008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73586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C84AB1E5-9630-4FF9-888C-B76C210EABFF}"/>
            </a:ext>
          </a:extLst>
        </xdr:cNvPr>
        <xdr:cNvSpPr txBox="1"/>
      </xdr:nvSpPr>
      <xdr:spPr>
        <a:xfrm>
          <a:off x="8214575" y="1013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96248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927BA0C-E89C-4000-95A3-1F8F9BE3F1C6}"/>
            </a:ext>
          </a:extLst>
        </xdr:cNvPr>
        <xdr:cNvSpPr txBox="1"/>
      </xdr:nvSpPr>
      <xdr:spPr>
        <a:xfrm>
          <a:off x="7444955" y="1015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104331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DC4C480A-DEBC-468C-A890-55862EB337A1}"/>
            </a:ext>
          </a:extLst>
        </xdr:cNvPr>
        <xdr:cNvSpPr txBox="1"/>
      </xdr:nvSpPr>
      <xdr:spPr>
        <a:xfrm>
          <a:off x="6670255" y="1016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158066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4540669-28BC-456E-9204-07D0A01FA43A}"/>
            </a:ext>
          </a:extLst>
        </xdr:cNvPr>
        <xdr:cNvSpPr txBox="1"/>
      </xdr:nvSpPr>
      <xdr:spPr>
        <a:xfrm>
          <a:off x="5872695" y="10551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5BC67D0-D5E3-4EC3-8E55-C440286C06D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8A48708-D7E2-43D1-A25F-B10F2EE05A9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6D279C4-3262-46BC-B864-667E9BCDFE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F0DB18F-8B3A-4ECA-A648-F36104E3F4B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F128E1C-38A1-4F60-B567-28D65373AEE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9924970-72A8-43CD-89B1-EB540F4331A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6C3D3CF-939F-41FB-9052-8D7CF4D2B2C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2797D51-6210-489C-AE94-F1AC9F0CAFE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B0255F7-E88E-4393-929A-A00DF4B66D3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0356B85-CF00-4CEB-9875-EB0E78E9249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1C5EC3D-EAA0-4A86-9DAB-A9E40FE45E7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9F6DF107-A468-4ED8-AB6D-C2A490C6193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DB0F1079-102C-45E7-BFEC-8CD8F2E4058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AEBE0894-FFF4-4F3D-8E65-9CB37F6157D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A5F4EAF-9F87-4A27-9E7D-2A6C3162F45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C4644B8B-1BE3-4560-891B-75F4BEE6CC0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8EBBAF7-0964-44A7-B1D9-E60CB6723C0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742E3FC0-0BA0-4E92-BCEF-8ABF69F872F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7387B0B4-BD12-4F45-8E0E-828F44F7D92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29D466E-A20D-4CC5-BEB7-BB5C0F26F59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080B8A5-5B56-4D39-A5F4-ED98E90A259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E7D7FE4-5BA5-4454-BB9F-E94DD326573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BA2E1DCE-8E64-47E4-9C31-A85631C9291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025D00B-7B7C-4DE8-8F94-FE487DDB44E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1EFA04FE-E543-4B2C-91EB-37BB2BBEC21C}"/>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9801101-185E-4D50-BE1E-A2DA4443457F}"/>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5E4B8558-4D39-4F7B-8C6E-7F0B2EAC9141}"/>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7CD92264-8DD9-4E09-B697-6E89A0A2159B}"/>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A48B379F-E604-4C3E-9FB2-BB884E8B485A}"/>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BCD2F9A-EF57-4F81-9936-F76CF5969C97}"/>
            </a:ext>
          </a:extLst>
        </xdr:cNvPr>
        <xdr:cNvSpPr txBox="1"/>
      </xdr:nvSpPr>
      <xdr:spPr>
        <a:xfrm>
          <a:off x="4124960" y="1394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79901D6C-6226-4355-96E0-50353231C8FC}"/>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11783EEB-321D-444F-B79D-28648EEF461D}"/>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1674BA-375D-4DB2-8C9C-0A291389EA7C}"/>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E3819BE4-3400-4570-BB88-3585D8D07672}"/>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FF84BA69-C01B-474F-A97C-52638387B25B}"/>
            </a:ext>
          </a:extLst>
        </xdr:cNvPr>
        <xdr:cNvSpPr/>
      </xdr:nvSpPr>
      <xdr:spPr>
        <a:xfrm>
          <a:off x="965200" y="13888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EF5184B-98AF-4DE8-B591-5672F540157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14805D7-1A8D-4CAC-9F1A-31A8E015CC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96AAC7-8927-4FF8-8D85-F79BBDD7A22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81AA23-7562-4274-8936-EBC083503B8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EC9C079-F671-495F-AF80-8514B1FBB8F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3" name="楕円 302">
          <a:extLst>
            <a:ext uri="{FF2B5EF4-FFF2-40B4-BE49-F238E27FC236}">
              <a16:creationId xmlns:a16="http://schemas.microsoft.com/office/drawing/2014/main" id="{6C6B5BD8-BA21-4C70-A8D9-242D8259B635}"/>
            </a:ext>
          </a:extLst>
        </xdr:cNvPr>
        <xdr:cNvSpPr/>
      </xdr:nvSpPr>
      <xdr:spPr>
        <a:xfrm>
          <a:off x="403606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4ED2D12-6CF3-4A67-B8C5-E4DF8E039242}"/>
            </a:ext>
          </a:extLst>
        </xdr:cNvPr>
        <xdr:cNvSpPr txBox="1"/>
      </xdr:nvSpPr>
      <xdr:spPr>
        <a:xfrm>
          <a:off x="4124960"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36830</xdr:rowOff>
    </xdr:from>
    <xdr:to>
      <xdr:col>20</xdr:col>
      <xdr:colOff>38100</xdr:colOff>
      <xdr:row>82</xdr:row>
      <xdr:rowOff>138430</xdr:rowOff>
    </xdr:to>
    <xdr:sp macro="" textlink="">
      <xdr:nvSpPr>
        <xdr:cNvPr id="305" name="楕円 304">
          <a:extLst>
            <a:ext uri="{FF2B5EF4-FFF2-40B4-BE49-F238E27FC236}">
              <a16:creationId xmlns:a16="http://schemas.microsoft.com/office/drawing/2014/main" id="{6483E36D-34F7-4F81-99C9-663D665CF209}"/>
            </a:ext>
          </a:extLst>
        </xdr:cNvPr>
        <xdr:cNvSpPr/>
      </xdr:nvSpPr>
      <xdr:spPr>
        <a:xfrm>
          <a:off x="3312160" y="13783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87630</xdr:rowOff>
    </xdr:to>
    <xdr:cxnSp macro="">
      <xdr:nvCxnSpPr>
        <xdr:cNvPr id="306" name="直線コネクタ 305">
          <a:extLst>
            <a:ext uri="{FF2B5EF4-FFF2-40B4-BE49-F238E27FC236}">
              <a16:creationId xmlns:a16="http://schemas.microsoft.com/office/drawing/2014/main" id="{2F09CE9D-BD3A-43B6-BABD-0E38F2639557}"/>
            </a:ext>
          </a:extLst>
        </xdr:cNvPr>
        <xdr:cNvCxnSpPr/>
      </xdr:nvCxnSpPr>
      <xdr:spPr>
        <a:xfrm flipV="1">
          <a:off x="3355340" y="13761719"/>
          <a:ext cx="73152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40639</xdr:rowOff>
    </xdr:from>
    <xdr:to>
      <xdr:col>15</xdr:col>
      <xdr:colOff>101600</xdr:colOff>
      <xdr:row>82</xdr:row>
      <xdr:rowOff>142239</xdr:rowOff>
    </xdr:to>
    <xdr:sp macro="" textlink="">
      <xdr:nvSpPr>
        <xdr:cNvPr id="307" name="楕円 306">
          <a:extLst>
            <a:ext uri="{FF2B5EF4-FFF2-40B4-BE49-F238E27FC236}">
              <a16:creationId xmlns:a16="http://schemas.microsoft.com/office/drawing/2014/main" id="{41C0D325-78A3-4846-A8AF-CB880BDCBAC6}"/>
            </a:ext>
          </a:extLst>
        </xdr:cNvPr>
        <xdr:cNvSpPr/>
      </xdr:nvSpPr>
      <xdr:spPr>
        <a:xfrm>
          <a:off x="251460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87630</xdr:rowOff>
    </xdr:from>
    <xdr:to>
      <xdr:col>19</xdr:col>
      <xdr:colOff>177800</xdr:colOff>
      <xdr:row>82</xdr:row>
      <xdr:rowOff>91439</xdr:rowOff>
    </xdr:to>
    <xdr:cxnSp macro="">
      <xdr:nvCxnSpPr>
        <xdr:cNvPr id="308" name="直線コネクタ 307">
          <a:extLst>
            <a:ext uri="{FF2B5EF4-FFF2-40B4-BE49-F238E27FC236}">
              <a16:creationId xmlns:a16="http://schemas.microsoft.com/office/drawing/2014/main" id="{70AFEAD3-B6BC-40E2-98E8-1A0F8FBB028F}"/>
            </a:ext>
          </a:extLst>
        </xdr:cNvPr>
        <xdr:cNvCxnSpPr/>
      </xdr:nvCxnSpPr>
      <xdr:spPr>
        <a:xfrm flipV="1">
          <a:off x="2565400" y="1383411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309" name="楕円 308">
          <a:extLst>
            <a:ext uri="{FF2B5EF4-FFF2-40B4-BE49-F238E27FC236}">
              <a16:creationId xmlns:a16="http://schemas.microsoft.com/office/drawing/2014/main" id="{D6FC7063-6549-4080-93AB-1D90050ECF1D}"/>
            </a:ext>
          </a:extLst>
        </xdr:cNvPr>
        <xdr:cNvSpPr/>
      </xdr:nvSpPr>
      <xdr:spPr>
        <a:xfrm>
          <a:off x="17399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91439</xdr:rowOff>
    </xdr:to>
    <xdr:cxnSp macro="">
      <xdr:nvCxnSpPr>
        <xdr:cNvPr id="310" name="直線コネクタ 309">
          <a:extLst>
            <a:ext uri="{FF2B5EF4-FFF2-40B4-BE49-F238E27FC236}">
              <a16:creationId xmlns:a16="http://schemas.microsoft.com/office/drawing/2014/main" id="{603B2E3D-EE7F-47C2-A64A-5F2ED12691F4}"/>
            </a:ext>
          </a:extLst>
        </xdr:cNvPr>
        <xdr:cNvCxnSpPr/>
      </xdr:nvCxnSpPr>
      <xdr:spPr>
        <a:xfrm>
          <a:off x="1790700" y="1380363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1" name="楕円 310">
          <a:extLst>
            <a:ext uri="{FF2B5EF4-FFF2-40B4-BE49-F238E27FC236}">
              <a16:creationId xmlns:a16="http://schemas.microsoft.com/office/drawing/2014/main" id="{4C7C5F40-B637-4737-8789-163CD9290355}"/>
            </a:ext>
          </a:extLst>
        </xdr:cNvPr>
        <xdr:cNvSpPr/>
      </xdr:nvSpPr>
      <xdr:spPr>
        <a:xfrm>
          <a:off x="96520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49530</xdr:rowOff>
    </xdr:from>
    <xdr:to>
      <xdr:col>10</xdr:col>
      <xdr:colOff>114300</xdr:colOff>
      <xdr:row>82</xdr:row>
      <xdr:rowOff>57150</xdr:rowOff>
    </xdr:to>
    <xdr:cxnSp macro="">
      <xdr:nvCxnSpPr>
        <xdr:cNvPr id="312" name="直線コネクタ 311">
          <a:extLst>
            <a:ext uri="{FF2B5EF4-FFF2-40B4-BE49-F238E27FC236}">
              <a16:creationId xmlns:a16="http://schemas.microsoft.com/office/drawing/2014/main" id="{96866E22-7CE9-43A1-95A9-48244B7EEE3F}"/>
            </a:ext>
          </a:extLst>
        </xdr:cNvPr>
        <xdr:cNvCxnSpPr/>
      </xdr:nvCxnSpPr>
      <xdr:spPr>
        <a:xfrm>
          <a:off x="1008380" y="137960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897D9D2A-5E59-46B3-B1B0-9F6CBC9EB42A}"/>
            </a:ext>
          </a:extLst>
        </xdr:cNvPr>
        <xdr:cNvSpPr txBox="1"/>
      </xdr:nvSpPr>
      <xdr:spPr>
        <a:xfrm>
          <a:off x="3170564" y="1404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1628E033-ABEA-48AA-800E-CDC8ABED3B2C}"/>
            </a:ext>
          </a:extLst>
        </xdr:cNvPr>
        <xdr:cNvSpPr txBox="1"/>
      </xdr:nvSpPr>
      <xdr:spPr>
        <a:xfrm>
          <a:off x="238570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B410959C-8327-4FCD-A74E-17814BAA5AF8}"/>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62882</xdr:rowOff>
    </xdr:from>
    <xdr:ext cx="405111" cy="259045"/>
    <xdr:sp macro="" textlink="">
      <xdr:nvSpPr>
        <xdr:cNvPr id="316" name="n_4aveValue【公営住宅】&#10;有形固定資産減価償却率">
          <a:extLst>
            <a:ext uri="{FF2B5EF4-FFF2-40B4-BE49-F238E27FC236}">
              <a16:creationId xmlns:a16="http://schemas.microsoft.com/office/drawing/2014/main" id="{6525EC68-C4E6-4085-A16D-2D00CF59BE4B}"/>
            </a:ext>
          </a:extLst>
        </xdr:cNvPr>
        <xdr:cNvSpPr txBox="1"/>
      </xdr:nvSpPr>
      <xdr:spPr>
        <a:xfrm>
          <a:off x="83630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154957</xdr:rowOff>
    </xdr:from>
    <xdr:ext cx="405111" cy="259045"/>
    <xdr:sp macro="" textlink="">
      <xdr:nvSpPr>
        <xdr:cNvPr id="317" name="n_1mainValue【公営住宅】&#10;有形固定資産減価償却率">
          <a:extLst>
            <a:ext uri="{FF2B5EF4-FFF2-40B4-BE49-F238E27FC236}">
              <a16:creationId xmlns:a16="http://schemas.microsoft.com/office/drawing/2014/main" id="{4D8E4B3C-5040-4408-A892-D374066C6790}"/>
            </a:ext>
          </a:extLst>
        </xdr:cNvPr>
        <xdr:cNvSpPr txBox="1"/>
      </xdr:nvSpPr>
      <xdr:spPr>
        <a:xfrm>
          <a:off x="317056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158766</xdr:rowOff>
    </xdr:from>
    <xdr:ext cx="405111" cy="259045"/>
    <xdr:sp macro="" textlink="">
      <xdr:nvSpPr>
        <xdr:cNvPr id="318" name="n_2mainValue【公営住宅】&#10;有形固定資産減価償却率">
          <a:extLst>
            <a:ext uri="{FF2B5EF4-FFF2-40B4-BE49-F238E27FC236}">
              <a16:creationId xmlns:a16="http://schemas.microsoft.com/office/drawing/2014/main" id="{492F52F4-31AB-4823-A0F4-4B5A02AEC3B9}"/>
            </a:ext>
          </a:extLst>
        </xdr:cNvPr>
        <xdr:cNvSpPr txBox="1"/>
      </xdr:nvSpPr>
      <xdr:spPr>
        <a:xfrm>
          <a:off x="238570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124477</xdr:rowOff>
    </xdr:from>
    <xdr:ext cx="405111" cy="259045"/>
    <xdr:sp macro="" textlink="">
      <xdr:nvSpPr>
        <xdr:cNvPr id="319" name="n_3mainValue【公営住宅】&#10;有形固定資産減価償却率">
          <a:extLst>
            <a:ext uri="{FF2B5EF4-FFF2-40B4-BE49-F238E27FC236}">
              <a16:creationId xmlns:a16="http://schemas.microsoft.com/office/drawing/2014/main" id="{ABB01F6E-3228-47AB-8E4E-084E190BBE5B}"/>
            </a:ext>
          </a:extLst>
        </xdr:cNvPr>
        <xdr:cNvSpPr txBox="1"/>
      </xdr:nvSpPr>
      <xdr:spPr>
        <a:xfrm>
          <a:off x="161100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0" name="n_4mainValue【公営住宅】&#10;有形固定資産減価償却率">
          <a:extLst>
            <a:ext uri="{FF2B5EF4-FFF2-40B4-BE49-F238E27FC236}">
              <a16:creationId xmlns:a16="http://schemas.microsoft.com/office/drawing/2014/main" id="{C80610E3-6CEA-413B-A8D1-B2C546A07BBC}"/>
            </a:ext>
          </a:extLst>
        </xdr:cNvPr>
        <xdr:cNvSpPr txBox="1"/>
      </xdr:nvSpPr>
      <xdr:spPr>
        <a:xfrm>
          <a:off x="8363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108E7E3-C8AA-4978-BF65-6190CA79B7B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2517F16-D334-4532-9704-D899522119E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1CB4985-6824-4DBA-B1C6-64315E804A9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4B0E730-286C-42E0-9A41-08D2DC4F736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1770079-B456-40C3-9103-9CB2C949F97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93453D3-5F30-49B0-B66A-62441C16AFE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FA525A8-7983-49B2-B9CC-61757641508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EE04E0B-3EEC-41D3-967E-175D8946348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83B00E9-2622-4F3B-8504-10A41456DCA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3339E32-176F-47DE-9792-7ED8D4C0878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78AC13DD-41D4-4E04-AE85-360819A0CA8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1381AE61-9C2F-4FC2-9575-EFBF5D46B41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D12E1A9C-A072-4DD1-A39C-B04BC7382C2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275603B2-EDD7-4387-B45D-0DEF38ECFCF7}"/>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56E9330-B43B-4517-904A-E1D545929B9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A06C581B-89B7-4E71-AF41-6B78708BE36B}"/>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A1DDE1E7-DA19-4789-B5B7-CCFCE6BCEA1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6B1397AC-5A32-43BE-A2F6-F032B97305B2}"/>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7A72704-A7C6-4638-8A21-9E57CE069FB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C5BC2C3E-AFDE-4616-942E-0CFFA3AF11DC}"/>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96343D4-1777-45BB-9F00-1D26E5D5803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89DD9592-66EE-4197-8B43-B8E42597D643}"/>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DA2C6BD-881A-4469-A326-B7CBF969F00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A821DE7F-D60F-47D7-B65D-ECF04077303C}"/>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23A4F193-7B37-4EF0-BE72-A4C4D65EEC6B}"/>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9D65273D-1367-4D42-85C3-3CF43CCF02E5}"/>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750DFE4C-0D16-47B3-A835-49DB87DD4683}"/>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53F6F32C-E75D-437B-BF1D-0A41D133EEAE}"/>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FA5DD39A-1937-40CF-8DFF-3494E892EE37}"/>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C0321844-EDD7-4323-AFB5-51B437CA521C}"/>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A4D4618A-49C6-4ABC-941F-AC2187B9D13D}"/>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AA6ABE7C-4783-4247-A7EB-04AF4F944DCB}"/>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86607C2E-D494-4428-8CEC-2D83B88219B1}"/>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DB281313-91B9-45A3-9B5B-843D18A71FBF}"/>
            </a:ext>
          </a:extLst>
        </xdr:cNvPr>
        <xdr:cNvSpPr/>
      </xdr:nvSpPr>
      <xdr:spPr>
        <a:xfrm>
          <a:off x="6098540" y="1443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22EF812-6548-4788-89C8-A660A74A850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D33837-D927-4959-B6E6-76827467D7A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3F776B-FD29-49F6-9447-BCA5B58EB2E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42D8F9-647C-4657-ACBC-A44037FEB06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808754A-F483-4D14-8362-AC7B587EFE6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19989</xdr:rowOff>
    </xdr:from>
    <xdr:to>
      <xdr:col>55</xdr:col>
      <xdr:colOff>50800</xdr:colOff>
      <xdr:row>86</xdr:row>
      <xdr:rowOff>121589</xdr:rowOff>
    </xdr:to>
    <xdr:sp macro="" textlink="">
      <xdr:nvSpPr>
        <xdr:cNvPr id="360" name="楕円 359">
          <a:extLst>
            <a:ext uri="{FF2B5EF4-FFF2-40B4-BE49-F238E27FC236}">
              <a16:creationId xmlns:a16="http://schemas.microsoft.com/office/drawing/2014/main" id="{9589BB65-7DD7-4720-947C-5F98C1C93F11}"/>
            </a:ext>
          </a:extLst>
        </xdr:cNvPr>
        <xdr:cNvSpPr/>
      </xdr:nvSpPr>
      <xdr:spPr>
        <a:xfrm>
          <a:off x="9192260" y="144370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1" name="【公営住宅】&#10;一人当たり面積該当値テキスト">
          <a:extLst>
            <a:ext uri="{FF2B5EF4-FFF2-40B4-BE49-F238E27FC236}">
              <a16:creationId xmlns:a16="http://schemas.microsoft.com/office/drawing/2014/main" id="{8C7448DD-10FD-4E8C-A3E8-44C7EDDC39E9}"/>
            </a:ext>
          </a:extLst>
        </xdr:cNvPr>
        <xdr:cNvSpPr txBox="1"/>
      </xdr:nvSpPr>
      <xdr:spPr>
        <a:xfrm>
          <a:off x="9258300" y="1438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23571</xdr:rowOff>
    </xdr:from>
    <xdr:to>
      <xdr:col>50</xdr:col>
      <xdr:colOff>165100</xdr:colOff>
      <xdr:row>86</xdr:row>
      <xdr:rowOff>125171</xdr:rowOff>
    </xdr:to>
    <xdr:sp macro="" textlink="">
      <xdr:nvSpPr>
        <xdr:cNvPr id="362" name="楕円 361">
          <a:extLst>
            <a:ext uri="{FF2B5EF4-FFF2-40B4-BE49-F238E27FC236}">
              <a16:creationId xmlns:a16="http://schemas.microsoft.com/office/drawing/2014/main" id="{72F5E462-23C7-4E2D-8F75-33C3EE469571}"/>
            </a:ext>
          </a:extLst>
        </xdr:cNvPr>
        <xdr:cNvSpPr/>
      </xdr:nvSpPr>
      <xdr:spPr>
        <a:xfrm>
          <a:off x="8445500" y="1444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70789</xdr:rowOff>
    </xdr:from>
    <xdr:to>
      <xdr:col>55</xdr:col>
      <xdr:colOff>0</xdr:colOff>
      <xdr:row>86</xdr:row>
      <xdr:rowOff>74371</xdr:rowOff>
    </xdr:to>
    <xdr:cxnSp macro="">
      <xdr:nvCxnSpPr>
        <xdr:cNvPr id="363" name="直線コネクタ 362">
          <a:extLst>
            <a:ext uri="{FF2B5EF4-FFF2-40B4-BE49-F238E27FC236}">
              <a16:creationId xmlns:a16="http://schemas.microsoft.com/office/drawing/2014/main" id="{EA35087A-946A-48C2-AA8C-BFDC5201F026}"/>
            </a:ext>
          </a:extLst>
        </xdr:cNvPr>
        <xdr:cNvCxnSpPr/>
      </xdr:nvCxnSpPr>
      <xdr:spPr>
        <a:xfrm flipV="1">
          <a:off x="8496300" y="14487829"/>
          <a:ext cx="7239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22467</xdr:rowOff>
    </xdr:from>
    <xdr:to>
      <xdr:col>46</xdr:col>
      <xdr:colOff>38100</xdr:colOff>
      <xdr:row>86</xdr:row>
      <xdr:rowOff>124067</xdr:rowOff>
    </xdr:to>
    <xdr:sp macro="" textlink="">
      <xdr:nvSpPr>
        <xdr:cNvPr id="364" name="楕円 363">
          <a:extLst>
            <a:ext uri="{FF2B5EF4-FFF2-40B4-BE49-F238E27FC236}">
              <a16:creationId xmlns:a16="http://schemas.microsoft.com/office/drawing/2014/main" id="{2427F508-D674-48D1-A2FA-29943753F709}"/>
            </a:ext>
          </a:extLst>
        </xdr:cNvPr>
        <xdr:cNvSpPr/>
      </xdr:nvSpPr>
      <xdr:spPr>
        <a:xfrm>
          <a:off x="7670800" y="144395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73267</xdr:rowOff>
    </xdr:from>
    <xdr:to>
      <xdr:col>50</xdr:col>
      <xdr:colOff>114300</xdr:colOff>
      <xdr:row>86</xdr:row>
      <xdr:rowOff>74371</xdr:rowOff>
    </xdr:to>
    <xdr:cxnSp macro="">
      <xdr:nvCxnSpPr>
        <xdr:cNvPr id="365" name="直線コネクタ 364">
          <a:extLst>
            <a:ext uri="{FF2B5EF4-FFF2-40B4-BE49-F238E27FC236}">
              <a16:creationId xmlns:a16="http://schemas.microsoft.com/office/drawing/2014/main" id="{0C2D74BB-FB00-428E-8DD1-8B4A57D94E6F}"/>
            </a:ext>
          </a:extLst>
        </xdr:cNvPr>
        <xdr:cNvCxnSpPr/>
      </xdr:nvCxnSpPr>
      <xdr:spPr>
        <a:xfrm>
          <a:off x="7713980" y="14490307"/>
          <a:ext cx="78232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23304</xdr:rowOff>
    </xdr:from>
    <xdr:to>
      <xdr:col>41</xdr:col>
      <xdr:colOff>101600</xdr:colOff>
      <xdr:row>86</xdr:row>
      <xdr:rowOff>124904</xdr:rowOff>
    </xdr:to>
    <xdr:sp macro="" textlink="">
      <xdr:nvSpPr>
        <xdr:cNvPr id="366" name="楕円 365">
          <a:extLst>
            <a:ext uri="{FF2B5EF4-FFF2-40B4-BE49-F238E27FC236}">
              <a16:creationId xmlns:a16="http://schemas.microsoft.com/office/drawing/2014/main" id="{EE2B84E3-91A4-4130-94CB-101373C1C6C1}"/>
            </a:ext>
          </a:extLst>
        </xdr:cNvPr>
        <xdr:cNvSpPr/>
      </xdr:nvSpPr>
      <xdr:spPr>
        <a:xfrm>
          <a:off x="6873240" y="1444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73267</xdr:rowOff>
    </xdr:from>
    <xdr:to>
      <xdr:col>45</xdr:col>
      <xdr:colOff>177800</xdr:colOff>
      <xdr:row>86</xdr:row>
      <xdr:rowOff>74104</xdr:rowOff>
    </xdr:to>
    <xdr:cxnSp macro="">
      <xdr:nvCxnSpPr>
        <xdr:cNvPr id="367" name="直線コネクタ 366">
          <a:extLst>
            <a:ext uri="{FF2B5EF4-FFF2-40B4-BE49-F238E27FC236}">
              <a16:creationId xmlns:a16="http://schemas.microsoft.com/office/drawing/2014/main" id="{55974876-67ED-4735-BE5B-2C95748708ED}"/>
            </a:ext>
          </a:extLst>
        </xdr:cNvPr>
        <xdr:cNvCxnSpPr/>
      </xdr:nvCxnSpPr>
      <xdr:spPr>
        <a:xfrm flipV="1">
          <a:off x="6924040" y="14490307"/>
          <a:ext cx="78994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24371</xdr:rowOff>
    </xdr:from>
    <xdr:to>
      <xdr:col>36</xdr:col>
      <xdr:colOff>165100</xdr:colOff>
      <xdr:row>86</xdr:row>
      <xdr:rowOff>125971</xdr:rowOff>
    </xdr:to>
    <xdr:sp macro="" textlink="">
      <xdr:nvSpPr>
        <xdr:cNvPr id="368" name="楕円 367">
          <a:extLst>
            <a:ext uri="{FF2B5EF4-FFF2-40B4-BE49-F238E27FC236}">
              <a16:creationId xmlns:a16="http://schemas.microsoft.com/office/drawing/2014/main" id="{6E33806A-DECC-42C1-93F0-70A87780AA78}"/>
            </a:ext>
          </a:extLst>
        </xdr:cNvPr>
        <xdr:cNvSpPr/>
      </xdr:nvSpPr>
      <xdr:spPr>
        <a:xfrm>
          <a:off x="6098540" y="144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74104</xdr:rowOff>
    </xdr:from>
    <xdr:to>
      <xdr:col>41</xdr:col>
      <xdr:colOff>50800</xdr:colOff>
      <xdr:row>86</xdr:row>
      <xdr:rowOff>75171</xdr:rowOff>
    </xdr:to>
    <xdr:cxnSp macro="">
      <xdr:nvCxnSpPr>
        <xdr:cNvPr id="369" name="直線コネクタ 368">
          <a:extLst>
            <a:ext uri="{FF2B5EF4-FFF2-40B4-BE49-F238E27FC236}">
              <a16:creationId xmlns:a16="http://schemas.microsoft.com/office/drawing/2014/main" id="{52965E68-1227-47E5-84E4-200CDE7C700B}"/>
            </a:ext>
          </a:extLst>
        </xdr:cNvPr>
        <xdr:cNvCxnSpPr/>
      </xdr:nvCxnSpPr>
      <xdr:spPr>
        <a:xfrm flipV="1">
          <a:off x="6149340" y="14491144"/>
          <a:ext cx="7747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22FE4DB2-84CB-4ECF-8607-FB306FBF65F3}"/>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69D710A7-99C4-4F7C-815B-DECE43BE2905}"/>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6D6BC86C-D5F7-42BF-BD2D-7ABBAA9354AA}"/>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6371F77A-2AD2-45E0-8728-B37384DC4246}"/>
            </a:ext>
          </a:extLst>
        </xdr:cNvPr>
        <xdr:cNvSpPr txBox="1"/>
      </xdr:nvSpPr>
      <xdr:spPr>
        <a:xfrm>
          <a:off x="5937327" y="1421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116298</xdr:rowOff>
    </xdr:from>
    <xdr:ext cx="469744" cy="259045"/>
    <xdr:sp macro="" textlink="">
      <xdr:nvSpPr>
        <xdr:cNvPr id="374" name="n_1mainValue【公営住宅】&#10;一人当たり面積">
          <a:extLst>
            <a:ext uri="{FF2B5EF4-FFF2-40B4-BE49-F238E27FC236}">
              <a16:creationId xmlns:a16="http://schemas.microsoft.com/office/drawing/2014/main" id="{F2F4E71C-CB2B-40FD-810C-BEB07395469F}"/>
            </a:ext>
          </a:extLst>
        </xdr:cNvPr>
        <xdr:cNvSpPr txBox="1"/>
      </xdr:nvSpPr>
      <xdr:spPr>
        <a:xfrm>
          <a:off x="8271587" y="1453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115194</xdr:rowOff>
    </xdr:from>
    <xdr:ext cx="469744" cy="259045"/>
    <xdr:sp macro="" textlink="">
      <xdr:nvSpPr>
        <xdr:cNvPr id="375" name="n_2mainValue【公営住宅】&#10;一人当たり面積">
          <a:extLst>
            <a:ext uri="{FF2B5EF4-FFF2-40B4-BE49-F238E27FC236}">
              <a16:creationId xmlns:a16="http://schemas.microsoft.com/office/drawing/2014/main" id="{6B8A6D51-E01E-4DEB-8273-7BC63FC9DCF1}"/>
            </a:ext>
          </a:extLst>
        </xdr:cNvPr>
        <xdr:cNvSpPr txBox="1"/>
      </xdr:nvSpPr>
      <xdr:spPr>
        <a:xfrm>
          <a:off x="7509587" y="1453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116031</xdr:rowOff>
    </xdr:from>
    <xdr:ext cx="469744" cy="259045"/>
    <xdr:sp macro="" textlink="">
      <xdr:nvSpPr>
        <xdr:cNvPr id="376" name="n_3mainValue【公営住宅】&#10;一人当たり面積">
          <a:extLst>
            <a:ext uri="{FF2B5EF4-FFF2-40B4-BE49-F238E27FC236}">
              <a16:creationId xmlns:a16="http://schemas.microsoft.com/office/drawing/2014/main" id="{9BD8BD0F-DD9D-4B82-A62B-A4B1CF85DC52}"/>
            </a:ext>
          </a:extLst>
        </xdr:cNvPr>
        <xdr:cNvSpPr txBox="1"/>
      </xdr:nvSpPr>
      <xdr:spPr>
        <a:xfrm>
          <a:off x="6712027" y="1453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117098</xdr:rowOff>
    </xdr:from>
    <xdr:ext cx="469744" cy="259045"/>
    <xdr:sp macro="" textlink="">
      <xdr:nvSpPr>
        <xdr:cNvPr id="377" name="n_4mainValue【公営住宅】&#10;一人当たり面積">
          <a:extLst>
            <a:ext uri="{FF2B5EF4-FFF2-40B4-BE49-F238E27FC236}">
              <a16:creationId xmlns:a16="http://schemas.microsoft.com/office/drawing/2014/main" id="{FA10C2C5-CB0D-40CF-8AB5-276289FFAEA9}"/>
            </a:ext>
          </a:extLst>
        </xdr:cNvPr>
        <xdr:cNvSpPr txBox="1"/>
      </xdr:nvSpPr>
      <xdr:spPr>
        <a:xfrm>
          <a:off x="5937327" y="1453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D2635F1-30BF-4F29-AC8E-E51D67D2B95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D070C85-30C3-445E-AFCC-160D89C042E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EEAF6A0-C47A-4C86-A894-2BE0649E982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9F077F3-0209-46F8-A1C8-BF2F4A325F9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E63237E-25A4-4E09-993E-EDC3821A5E6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9D86ECC-5101-424C-A228-8831B535D0F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93EFEAD-1DE3-4A35-AE2C-AAB1CAE9A46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8093EA2-DB41-4B83-B0B8-50A0DA9F9FA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E4BC002E-6B9C-4512-ADEE-BC96294E996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91A062E-DA2D-489D-8AC4-8CC5BF29A76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60585789-E3D4-4FF6-B94E-93AB4A05717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D96C375-0773-4C6C-B95B-0C4F0E1FD3C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9444E7C-AC36-4414-84D6-A82463FCB6A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205E870-9D16-4C42-A87B-115AFDCD61E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0A25FB8-FAE6-4864-8B1A-265A918BC4B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A7C034FE-6B09-479A-B649-1E8B18D692F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5E39AE3-7525-4DE1-9C75-5D5D861911A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8291D99-E581-47F7-981E-68E8E122DFC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3D579A2-9395-4DA6-9414-66D5D8D8C1C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F09E0C3B-EC53-43CD-94AF-A8E5980B1FE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76A4E53-BF70-41B6-AB5E-EBB3A0A5D26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81D23D2-A98C-4077-950F-C6DD8668D35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873C087-035E-483E-A912-0A105583BD6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7887615D-CD16-4994-ABA3-A4365AF61C3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A104986-4927-4329-BC22-AAFE439DCA0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4B8794D-448E-4B6F-AD2B-D5FB0020685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20DEE003-00F3-4EC5-8BC9-8B1759FF0E5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A646673E-8AE2-4400-9620-F9372FF6F03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6AC1215-A1E9-4C06-B9E9-284D13B43B9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9F4DC112-5BC7-47C1-8E2F-0EF5A837541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6E314D06-4507-4300-8274-3C3D5A3B422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3DC77B3-CBCC-446B-A0A2-4B0F48D954A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1D24C963-DF67-44B9-A144-AC6DA32C01D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AD9D53D2-399F-4C80-9FFC-044E0A9E21B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51BEE7E-77B7-4728-950D-A22273EF547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C0E97FAA-9B4A-4D56-A2C0-D354B125358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FDE577E5-CDC7-41D9-A316-4E26A12FA0D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4661340-5E64-457C-85AB-879F6D55BE0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DC57486-559A-40D3-801F-42989884592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E5322D43-7370-4F8F-BE16-2AB29ED9980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9409301B-DFA4-4BBC-A18D-F0C87447CA92}"/>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1FABF5B0-238D-4D36-BB6B-C10EA2F6D3E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B9838E26-0ADF-4B59-B295-2399933FB61B}"/>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BF769BC6-68AD-4C83-B446-E8D31080A426}"/>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181686FE-A7D4-42E9-AC4F-E25A70FE8BD3}"/>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282AF6D-8BDE-464B-B055-B9B836263128}"/>
            </a:ext>
          </a:extLst>
        </xdr:cNvPr>
        <xdr:cNvSpPr txBox="1"/>
      </xdr:nvSpPr>
      <xdr:spPr>
        <a:xfrm>
          <a:off x="144145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7C298ED3-1655-4519-999B-3E2F9AAC0733}"/>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40C4D8A5-CA1E-4542-B576-E559D06DC741}"/>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FE505268-6516-4821-AAB2-1087DF6D9BE5}"/>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932C552A-4BCB-4F5E-B0E7-BC1DF9E55B2F}"/>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28" name="フローチャート: 判断 427">
          <a:extLst>
            <a:ext uri="{FF2B5EF4-FFF2-40B4-BE49-F238E27FC236}">
              <a16:creationId xmlns:a16="http://schemas.microsoft.com/office/drawing/2014/main" id="{FB3483D9-1279-40B9-8864-966722C2A6D2}"/>
            </a:ext>
          </a:extLst>
        </xdr:cNvPr>
        <xdr:cNvSpPr/>
      </xdr:nvSpPr>
      <xdr:spPr>
        <a:xfrm>
          <a:off x="1123188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F405944-D5D6-4272-B533-8AF0F2A96B9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4B2AABC-9ACD-49BF-BF00-E0A9FA305F6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9B101CD-3A7E-40A3-A036-EE8BF88BB96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DA437DA-1495-47E6-8E04-2EEA4BDAE79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BEA4FDA-B6C2-4E33-BBA8-C9960108324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4" name="楕円 433">
          <a:extLst>
            <a:ext uri="{FF2B5EF4-FFF2-40B4-BE49-F238E27FC236}">
              <a16:creationId xmlns:a16="http://schemas.microsoft.com/office/drawing/2014/main" id="{023F80C4-C344-47CA-846E-303D1C9C5C77}"/>
            </a:ext>
          </a:extLst>
        </xdr:cNvPr>
        <xdr:cNvSpPr/>
      </xdr:nvSpPr>
      <xdr:spPr>
        <a:xfrm>
          <a:off x="14325600" y="7031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5" name="【認定こども園・幼稚園・保育所】&#10;有形固定資産減価償却率該当値テキスト">
          <a:extLst>
            <a:ext uri="{FF2B5EF4-FFF2-40B4-BE49-F238E27FC236}">
              <a16:creationId xmlns:a16="http://schemas.microsoft.com/office/drawing/2014/main" id="{5766A4D8-4B9B-48A6-B896-1F83054366D4}"/>
            </a:ext>
          </a:extLst>
        </xdr:cNvPr>
        <xdr:cNvSpPr txBox="1"/>
      </xdr:nvSpPr>
      <xdr:spPr>
        <a:xfrm>
          <a:off x="144145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156845</xdr:rowOff>
    </xdr:from>
    <xdr:to>
      <xdr:col>81</xdr:col>
      <xdr:colOff>101600</xdr:colOff>
      <xdr:row>42</xdr:row>
      <xdr:rowOff>86995</xdr:rowOff>
    </xdr:to>
    <xdr:sp macro="" textlink="">
      <xdr:nvSpPr>
        <xdr:cNvPr id="436" name="楕円 435">
          <a:extLst>
            <a:ext uri="{FF2B5EF4-FFF2-40B4-BE49-F238E27FC236}">
              <a16:creationId xmlns:a16="http://schemas.microsoft.com/office/drawing/2014/main" id="{D4CA1970-5BA5-4D05-B971-CBAA42667FC4}"/>
            </a:ext>
          </a:extLst>
        </xdr:cNvPr>
        <xdr:cNvSpPr/>
      </xdr:nvSpPr>
      <xdr:spPr>
        <a:xfrm>
          <a:off x="13578840" y="7030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36195</xdr:rowOff>
    </xdr:from>
    <xdr:to>
      <xdr:col>85</xdr:col>
      <xdr:colOff>127000</xdr:colOff>
      <xdr:row>42</xdr:row>
      <xdr:rowOff>38100</xdr:rowOff>
    </xdr:to>
    <xdr:cxnSp macro="">
      <xdr:nvCxnSpPr>
        <xdr:cNvPr id="437" name="直線コネクタ 436">
          <a:extLst>
            <a:ext uri="{FF2B5EF4-FFF2-40B4-BE49-F238E27FC236}">
              <a16:creationId xmlns:a16="http://schemas.microsoft.com/office/drawing/2014/main" id="{86C3CF94-8A16-43B3-8798-44785776B243}"/>
            </a:ext>
          </a:extLst>
        </xdr:cNvPr>
        <xdr:cNvCxnSpPr/>
      </xdr:nvCxnSpPr>
      <xdr:spPr>
        <a:xfrm>
          <a:off x="13629640" y="707707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147320</xdr:rowOff>
    </xdr:from>
    <xdr:to>
      <xdr:col>76</xdr:col>
      <xdr:colOff>165100</xdr:colOff>
      <xdr:row>42</xdr:row>
      <xdr:rowOff>77470</xdr:rowOff>
    </xdr:to>
    <xdr:sp macro="" textlink="">
      <xdr:nvSpPr>
        <xdr:cNvPr id="438" name="楕円 437">
          <a:extLst>
            <a:ext uri="{FF2B5EF4-FFF2-40B4-BE49-F238E27FC236}">
              <a16:creationId xmlns:a16="http://schemas.microsoft.com/office/drawing/2014/main" id="{92729304-42D6-4EDE-A5A8-70F46C64C430}"/>
            </a:ext>
          </a:extLst>
        </xdr:cNvPr>
        <xdr:cNvSpPr/>
      </xdr:nvSpPr>
      <xdr:spPr>
        <a:xfrm>
          <a:off x="12804140" y="7020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26670</xdr:rowOff>
    </xdr:from>
    <xdr:to>
      <xdr:col>81</xdr:col>
      <xdr:colOff>50800</xdr:colOff>
      <xdr:row>42</xdr:row>
      <xdr:rowOff>36195</xdr:rowOff>
    </xdr:to>
    <xdr:cxnSp macro="">
      <xdr:nvCxnSpPr>
        <xdr:cNvPr id="439" name="直線コネクタ 438">
          <a:extLst>
            <a:ext uri="{FF2B5EF4-FFF2-40B4-BE49-F238E27FC236}">
              <a16:creationId xmlns:a16="http://schemas.microsoft.com/office/drawing/2014/main" id="{E09BF489-C81C-441B-8E83-D50D88FC5069}"/>
            </a:ext>
          </a:extLst>
        </xdr:cNvPr>
        <xdr:cNvCxnSpPr/>
      </xdr:nvCxnSpPr>
      <xdr:spPr>
        <a:xfrm>
          <a:off x="12854940" y="706755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128270</xdr:rowOff>
    </xdr:from>
    <xdr:to>
      <xdr:col>72</xdr:col>
      <xdr:colOff>38100</xdr:colOff>
      <xdr:row>42</xdr:row>
      <xdr:rowOff>58420</xdr:rowOff>
    </xdr:to>
    <xdr:sp macro="" textlink="">
      <xdr:nvSpPr>
        <xdr:cNvPr id="440" name="楕円 439">
          <a:extLst>
            <a:ext uri="{FF2B5EF4-FFF2-40B4-BE49-F238E27FC236}">
              <a16:creationId xmlns:a16="http://schemas.microsoft.com/office/drawing/2014/main" id="{5A607CBC-0EE7-44C2-84B9-D6AD67E4C142}"/>
            </a:ext>
          </a:extLst>
        </xdr:cNvPr>
        <xdr:cNvSpPr/>
      </xdr:nvSpPr>
      <xdr:spPr>
        <a:xfrm>
          <a:off x="12029440" y="7001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7620</xdr:rowOff>
    </xdr:from>
    <xdr:to>
      <xdr:col>76</xdr:col>
      <xdr:colOff>114300</xdr:colOff>
      <xdr:row>42</xdr:row>
      <xdr:rowOff>26670</xdr:rowOff>
    </xdr:to>
    <xdr:cxnSp macro="">
      <xdr:nvCxnSpPr>
        <xdr:cNvPr id="441" name="直線コネクタ 440">
          <a:extLst>
            <a:ext uri="{FF2B5EF4-FFF2-40B4-BE49-F238E27FC236}">
              <a16:creationId xmlns:a16="http://schemas.microsoft.com/office/drawing/2014/main" id="{35C40D79-2697-4AE4-9E52-BFAEE7864B17}"/>
            </a:ext>
          </a:extLst>
        </xdr:cNvPr>
        <xdr:cNvCxnSpPr/>
      </xdr:nvCxnSpPr>
      <xdr:spPr>
        <a:xfrm>
          <a:off x="12072620" y="70485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113030</xdr:rowOff>
    </xdr:from>
    <xdr:to>
      <xdr:col>67</xdr:col>
      <xdr:colOff>101600</xdr:colOff>
      <xdr:row>42</xdr:row>
      <xdr:rowOff>43180</xdr:rowOff>
    </xdr:to>
    <xdr:sp macro="" textlink="">
      <xdr:nvSpPr>
        <xdr:cNvPr id="442" name="楕円 441">
          <a:extLst>
            <a:ext uri="{FF2B5EF4-FFF2-40B4-BE49-F238E27FC236}">
              <a16:creationId xmlns:a16="http://schemas.microsoft.com/office/drawing/2014/main" id="{1F4113AB-32C5-4227-8190-8AC23616AB56}"/>
            </a:ext>
          </a:extLst>
        </xdr:cNvPr>
        <xdr:cNvSpPr/>
      </xdr:nvSpPr>
      <xdr:spPr>
        <a:xfrm>
          <a:off x="11231880" y="6986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163830</xdr:rowOff>
    </xdr:from>
    <xdr:to>
      <xdr:col>71</xdr:col>
      <xdr:colOff>177800</xdr:colOff>
      <xdr:row>42</xdr:row>
      <xdr:rowOff>7620</xdr:rowOff>
    </xdr:to>
    <xdr:cxnSp macro="">
      <xdr:nvCxnSpPr>
        <xdr:cNvPr id="443" name="直線コネクタ 442">
          <a:extLst>
            <a:ext uri="{FF2B5EF4-FFF2-40B4-BE49-F238E27FC236}">
              <a16:creationId xmlns:a16="http://schemas.microsoft.com/office/drawing/2014/main" id="{23445693-2555-467D-8B4E-A34EA35C74C0}"/>
            </a:ext>
          </a:extLst>
        </xdr:cNvPr>
        <xdr:cNvCxnSpPr/>
      </xdr:nvCxnSpPr>
      <xdr:spPr>
        <a:xfrm>
          <a:off x="11282680" y="703707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3443E82-850C-4574-B91C-86250CADE3FD}"/>
            </a:ext>
          </a:extLst>
        </xdr:cNvPr>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39CB1CA3-A046-4ACA-98D3-27E6666F4B92}"/>
            </a:ext>
          </a:extLst>
        </xdr:cNvPr>
        <xdr:cNvSpPr txBox="1"/>
      </xdr:nvSpPr>
      <xdr:spPr>
        <a:xfrm>
          <a:off x="126752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585DB879-D89A-4AA3-803D-CB964C711125}"/>
            </a:ext>
          </a:extLst>
        </xdr:cNvPr>
        <xdr:cNvSpPr txBox="1"/>
      </xdr:nvSpPr>
      <xdr:spPr>
        <a:xfrm>
          <a:off x="119005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CEFC0F-B9B6-4B27-8548-0F16EA34BF25}"/>
            </a:ext>
          </a:extLst>
        </xdr:cNvPr>
        <xdr:cNvSpPr txBox="1"/>
      </xdr:nvSpPr>
      <xdr:spPr>
        <a:xfrm>
          <a:off x="1110298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78122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25DCE3B-5764-4705-98FB-6FC5EE8C7FB2}"/>
            </a:ext>
          </a:extLst>
        </xdr:cNvPr>
        <xdr:cNvSpPr txBox="1"/>
      </xdr:nvSpPr>
      <xdr:spPr>
        <a:xfrm>
          <a:off x="13437244"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68597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3EEBCE8C-4045-4ABE-9C8B-DFC6E6CDB7AC}"/>
            </a:ext>
          </a:extLst>
        </xdr:cNvPr>
        <xdr:cNvSpPr txBox="1"/>
      </xdr:nvSpPr>
      <xdr:spPr>
        <a:xfrm>
          <a:off x="12675244"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49547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78F22BF5-43AD-49E0-8D46-0B8928D4E4C1}"/>
            </a:ext>
          </a:extLst>
        </xdr:cNvPr>
        <xdr:cNvSpPr txBox="1"/>
      </xdr:nvSpPr>
      <xdr:spPr>
        <a:xfrm>
          <a:off x="119005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34307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82E584FA-93A1-499C-92E4-BBEA3C551698}"/>
            </a:ext>
          </a:extLst>
        </xdr:cNvPr>
        <xdr:cNvSpPr txBox="1"/>
      </xdr:nvSpPr>
      <xdr:spPr>
        <a:xfrm>
          <a:off x="1110298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656F028-876C-4647-88F8-BEAEE6E1D0B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51CCFBE-FF8D-46F7-BF98-41EEA86343D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BDBE59F-013B-4BC9-9365-E673EDF75D4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61E7D73F-ABAC-4E64-B0C9-F52AF962756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8F02BD18-757C-4949-98FB-148FF6D4A03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B19786E-2F3D-43E0-A72A-9BBE86845DB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315A13B-52EE-434E-B4A6-25B5A6105C8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580E1AB-E596-41FF-88DA-E6DB2945C05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CE11D99-7857-40EE-95C2-452EC503EFE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39320D4-BA3C-4FE4-B3B0-45343E94B13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90FE4AB6-2195-447C-A113-6EB79041378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E100C615-4CDE-4311-AD83-D35CEE0A21A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2CC5889A-CE26-45C2-AAA0-0C11195F792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5B59AD35-020F-488C-AA64-7157A235020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C3B9CEC-BCC0-4292-AB82-4A596860EC3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6AAAB138-2DA6-4064-9E93-C6B4B2E86D2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6135680-E045-4EEC-88FE-2CAB5A365E6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3432140E-6DD6-4CCC-A512-AA3B98AB7AD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67D4672-F00F-4504-AFEB-14CE03EF6CD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F2EDF1BD-5721-4D83-AE4F-102F10C0B09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C45B5B3-93E7-49F9-B7D5-B173BE1E353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D56CEAB1-5F81-4167-9CD8-A848AFB7582B}"/>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ECA0B79-F190-44E6-B96F-B5373EAEED36}"/>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E3A5AB7E-283D-4124-BFE4-27F013E68BB4}"/>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F25C6048-6F27-4A80-B5C6-AE9669DD017B}"/>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1D7CFD2E-41BD-4550-BBD6-0A36F4845A16}"/>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7C6A044A-B429-4DB2-9971-26CA9B9E8DF8}"/>
            </a:ext>
          </a:extLst>
        </xdr:cNvPr>
        <xdr:cNvSpPr txBox="1"/>
      </xdr:nvSpPr>
      <xdr:spPr>
        <a:xfrm>
          <a:off x="19547840" y="6457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A6CEE19A-9B8E-4C62-B285-F47FAE82CB18}"/>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8540CE32-7EDD-4C41-BB14-AD6268A5C3DF}"/>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ED14191F-7C7F-4134-B054-1216D25F6260}"/>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40D6F4FA-69E4-49D9-A9D8-184FF39F327C}"/>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B75FF81D-6C6F-4D0C-852A-05BC965D197A}"/>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063C853-540B-4EBE-8A71-89403908873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CF45018-1AF8-4696-8C2E-677E858B35B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11004E2-8434-4C6D-8339-4469CAA61F3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96D74D2-CBD1-4602-81C1-B7218DA2B5D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7A12A3D-D3B8-480D-B486-8A0C491C3D8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9" name="楕円 488">
          <a:extLst>
            <a:ext uri="{FF2B5EF4-FFF2-40B4-BE49-F238E27FC236}">
              <a16:creationId xmlns:a16="http://schemas.microsoft.com/office/drawing/2014/main" id="{7ECCB68C-0BC5-4874-AF7F-962607142BFB}"/>
            </a:ext>
          </a:extLst>
        </xdr:cNvPr>
        <xdr:cNvSpPr/>
      </xdr:nvSpPr>
      <xdr:spPr>
        <a:xfrm>
          <a:off x="1945894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5541ACC-CC8C-4C11-A217-630C19906C5E}"/>
            </a:ext>
          </a:extLst>
        </xdr:cNvPr>
        <xdr:cNvSpPr txBox="1"/>
      </xdr:nvSpPr>
      <xdr:spPr>
        <a:xfrm>
          <a:off x="19547840" y="679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491" name="楕円 490">
          <a:extLst>
            <a:ext uri="{FF2B5EF4-FFF2-40B4-BE49-F238E27FC236}">
              <a16:creationId xmlns:a16="http://schemas.microsoft.com/office/drawing/2014/main" id="{70A098F4-CDCC-49FC-B8C3-98B6062C53A9}"/>
            </a:ext>
          </a:extLst>
        </xdr:cNvPr>
        <xdr:cNvSpPr/>
      </xdr:nvSpPr>
      <xdr:spPr>
        <a:xfrm>
          <a:off x="18735040" y="684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53340</xdr:rowOff>
    </xdr:to>
    <xdr:cxnSp macro="">
      <xdr:nvCxnSpPr>
        <xdr:cNvPr id="492" name="直線コネクタ 491">
          <a:extLst>
            <a:ext uri="{FF2B5EF4-FFF2-40B4-BE49-F238E27FC236}">
              <a16:creationId xmlns:a16="http://schemas.microsoft.com/office/drawing/2014/main" id="{549D9D65-24E1-43CB-B912-F22B10EB06EF}"/>
            </a:ext>
          </a:extLst>
        </xdr:cNvPr>
        <xdr:cNvCxnSpPr/>
      </xdr:nvCxnSpPr>
      <xdr:spPr>
        <a:xfrm>
          <a:off x="18778220" y="6896862"/>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146558</xdr:rowOff>
    </xdr:from>
    <xdr:to>
      <xdr:col>107</xdr:col>
      <xdr:colOff>101600</xdr:colOff>
      <xdr:row>41</xdr:row>
      <xdr:rowOff>76708</xdr:rowOff>
    </xdr:to>
    <xdr:sp macro="" textlink="">
      <xdr:nvSpPr>
        <xdr:cNvPr id="493" name="楕円 492">
          <a:extLst>
            <a:ext uri="{FF2B5EF4-FFF2-40B4-BE49-F238E27FC236}">
              <a16:creationId xmlns:a16="http://schemas.microsoft.com/office/drawing/2014/main" id="{53C4CECB-17D8-4443-949D-52DB1A1FFF48}"/>
            </a:ext>
          </a:extLst>
        </xdr:cNvPr>
        <xdr:cNvSpPr/>
      </xdr:nvSpPr>
      <xdr:spPr>
        <a:xfrm>
          <a:off x="17937480" y="6852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25908</xdr:rowOff>
    </xdr:to>
    <xdr:cxnSp macro="">
      <xdr:nvCxnSpPr>
        <xdr:cNvPr id="494" name="直線コネクタ 493">
          <a:extLst>
            <a:ext uri="{FF2B5EF4-FFF2-40B4-BE49-F238E27FC236}">
              <a16:creationId xmlns:a16="http://schemas.microsoft.com/office/drawing/2014/main" id="{A9777AC6-5BFC-40EE-9790-D2BC25226782}"/>
            </a:ext>
          </a:extLst>
        </xdr:cNvPr>
        <xdr:cNvCxnSpPr/>
      </xdr:nvCxnSpPr>
      <xdr:spPr>
        <a:xfrm flipV="1">
          <a:off x="17988280" y="68968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148844</xdr:rowOff>
    </xdr:from>
    <xdr:to>
      <xdr:col>102</xdr:col>
      <xdr:colOff>165100</xdr:colOff>
      <xdr:row>41</xdr:row>
      <xdr:rowOff>78994</xdr:rowOff>
    </xdr:to>
    <xdr:sp macro="" textlink="">
      <xdr:nvSpPr>
        <xdr:cNvPr id="495" name="楕円 494">
          <a:extLst>
            <a:ext uri="{FF2B5EF4-FFF2-40B4-BE49-F238E27FC236}">
              <a16:creationId xmlns:a16="http://schemas.microsoft.com/office/drawing/2014/main" id="{E26833E6-0A93-481D-8783-6FC4187B9EF2}"/>
            </a:ext>
          </a:extLst>
        </xdr:cNvPr>
        <xdr:cNvSpPr/>
      </xdr:nvSpPr>
      <xdr:spPr>
        <a:xfrm>
          <a:off x="17162780" y="6854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25908</xdr:rowOff>
    </xdr:from>
    <xdr:to>
      <xdr:col>107</xdr:col>
      <xdr:colOff>50800</xdr:colOff>
      <xdr:row>41</xdr:row>
      <xdr:rowOff>28194</xdr:rowOff>
    </xdr:to>
    <xdr:cxnSp macro="">
      <xdr:nvCxnSpPr>
        <xdr:cNvPr id="496" name="直線コネクタ 495">
          <a:extLst>
            <a:ext uri="{FF2B5EF4-FFF2-40B4-BE49-F238E27FC236}">
              <a16:creationId xmlns:a16="http://schemas.microsoft.com/office/drawing/2014/main" id="{2B7117C2-6681-4F70-9D73-F368DCA36F36}"/>
            </a:ext>
          </a:extLst>
        </xdr:cNvPr>
        <xdr:cNvCxnSpPr/>
      </xdr:nvCxnSpPr>
      <xdr:spPr>
        <a:xfrm flipV="1">
          <a:off x="17213580" y="689914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141986</xdr:rowOff>
    </xdr:from>
    <xdr:to>
      <xdr:col>98</xdr:col>
      <xdr:colOff>38100</xdr:colOff>
      <xdr:row>41</xdr:row>
      <xdr:rowOff>72136</xdr:rowOff>
    </xdr:to>
    <xdr:sp macro="" textlink="">
      <xdr:nvSpPr>
        <xdr:cNvPr id="497" name="楕円 496">
          <a:extLst>
            <a:ext uri="{FF2B5EF4-FFF2-40B4-BE49-F238E27FC236}">
              <a16:creationId xmlns:a16="http://schemas.microsoft.com/office/drawing/2014/main" id="{CF8E7EB5-C63C-4BE6-9D77-80DA5DD3CF45}"/>
            </a:ext>
          </a:extLst>
        </xdr:cNvPr>
        <xdr:cNvSpPr/>
      </xdr:nvSpPr>
      <xdr:spPr>
        <a:xfrm>
          <a:off x="16388080" y="6847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21336</xdr:rowOff>
    </xdr:from>
    <xdr:to>
      <xdr:col>102</xdr:col>
      <xdr:colOff>114300</xdr:colOff>
      <xdr:row>41</xdr:row>
      <xdr:rowOff>28194</xdr:rowOff>
    </xdr:to>
    <xdr:cxnSp macro="">
      <xdr:nvCxnSpPr>
        <xdr:cNvPr id="498" name="直線コネクタ 497">
          <a:extLst>
            <a:ext uri="{FF2B5EF4-FFF2-40B4-BE49-F238E27FC236}">
              <a16:creationId xmlns:a16="http://schemas.microsoft.com/office/drawing/2014/main" id="{E5BF459A-0D35-4E3B-BC48-3B8D4E95C600}"/>
            </a:ext>
          </a:extLst>
        </xdr:cNvPr>
        <xdr:cNvCxnSpPr/>
      </xdr:nvCxnSpPr>
      <xdr:spPr>
        <a:xfrm>
          <a:off x="16431260" y="689457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07C37D1-C437-4787-BC79-37D8EB8D8F93}"/>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E8FCAF65-4B8D-48FB-9F83-3AE7F86FD620}"/>
            </a:ext>
          </a:extLst>
        </xdr:cNvPr>
        <xdr:cNvSpPr txBox="1"/>
      </xdr:nvSpPr>
      <xdr:spPr>
        <a:xfrm>
          <a:off x="17776267"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362EAF42-32A5-4D04-B98B-CAC0E7E72840}"/>
            </a:ext>
          </a:extLst>
        </xdr:cNvPr>
        <xdr:cNvSpPr txBox="1"/>
      </xdr:nvSpPr>
      <xdr:spPr>
        <a:xfrm>
          <a:off x="1700156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727BD2CB-E9B1-45A8-A0EB-ED6D1AAF7720}"/>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0DD89DD-2079-437A-965B-0FEF6636B61E}"/>
            </a:ext>
          </a:extLst>
        </xdr:cNvPr>
        <xdr:cNvSpPr txBox="1"/>
      </xdr:nvSpPr>
      <xdr:spPr>
        <a:xfrm>
          <a:off x="18561127" y="69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67835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825036D-7678-422C-9CE9-350B6A610AD2}"/>
            </a:ext>
          </a:extLst>
        </xdr:cNvPr>
        <xdr:cNvSpPr txBox="1"/>
      </xdr:nvSpPr>
      <xdr:spPr>
        <a:xfrm>
          <a:off x="17776267" y="694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70121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C323B823-06BA-47D3-967A-A9ADFAE31298}"/>
            </a:ext>
          </a:extLst>
        </xdr:cNvPr>
        <xdr:cNvSpPr txBox="1"/>
      </xdr:nvSpPr>
      <xdr:spPr>
        <a:xfrm>
          <a:off x="17001567" y="694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63263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B31F2F64-C416-4BAF-B061-25924181E942}"/>
            </a:ext>
          </a:extLst>
        </xdr:cNvPr>
        <xdr:cNvSpPr txBox="1"/>
      </xdr:nvSpPr>
      <xdr:spPr>
        <a:xfrm>
          <a:off x="16226867" y="69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81BBC311-DD3C-426E-876A-0C3912D9233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4675665-0799-4C58-A5FB-66A82BC5086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2A8C4671-0A99-4B2E-AB83-7EB3B1B14D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BA42F948-6D9D-4048-8DC9-ADAF58075D1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05B1964-FF23-4649-B191-18C08ACDF2C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0C883E7-1ECF-4214-A211-793FEB147A6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66DC8F48-610A-4327-A239-6D1428F205B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0F00520-E0A1-4AA1-B20C-DA7AFC90C46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40D1D4B3-8569-4BE5-AA8C-88C4B397B80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AB2DF15-CF72-486E-9E1C-42A0C97BFC0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6378042C-79C8-43EE-A474-5B906964073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2374AC35-F3D4-45E0-BA4F-077B1040CA9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438061DB-9B0A-4036-8891-96F2E8DC822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1188BE20-4A71-42E4-8962-56D32B2D05D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A765695B-3F5A-4A99-B119-B600ADCE431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6C07E753-8903-4065-AD59-E3AD80AA3E8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278369A2-A72E-4B14-84C2-F60A135D68B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121D159-21A3-4B5A-9AE1-7A0CEEDF051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1E38212-A2C9-4D5E-A9B9-E5E0CE8B8CB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07AE221-ED59-4782-96BC-95F620902F3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2B885E55-5442-4F8F-91BA-E0E8E588AA1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A954D96D-03C3-4C90-BEB3-C3EC02E46A9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8BDBDC1F-F18B-4CB6-AF31-C31EEC1D3DB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16C25013-246E-4383-AA78-7F17BAA1E5D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C6B43D85-520E-41FA-A5C1-26D437851A0B}"/>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62985BB-8ADA-4086-A9BB-3E4A6FE876C5}"/>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F4E92EA6-801C-49FE-9D17-0E53343CFF0C}"/>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62768011-ED60-4540-92BF-8D17D870585D}"/>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333EA569-2E6E-4F73-B7DA-92381197E1C9}"/>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8AACEC4-9528-4648-9C47-AB6192E14ECA}"/>
            </a:ext>
          </a:extLst>
        </xdr:cNvPr>
        <xdr:cNvSpPr txBox="1"/>
      </xdr:nvSpPr>
      <xdr:spPr>
        <a:xfrm>
          <a:off x="14414500" y="992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0FBE0DA6-3657-480C-9B1C-62162AB5F0EE}"/>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40A7F677-F5F5-4D96-A97A-CE71C97F28CC}"/>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DA171EDD-83E7-41EA-A165-BCD17761437B}"/>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9D72AA8C-F0E9-4DEC-B833-8DE658A5F322}"/>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1" name="フローチャート: 判断 540">
          <a:extLst>
            <a:ext uri="{FF2B5EF4-FFF2-40B4-BE49-F238E27FC236}">
              <a16:creationId xmlns:a16="http://schemas.microsoft.com/office/drawing/2014/main" id="{C54F498B-CC8D-4630-B654-ED47C9AD6A76}"/>
            </a:ext>
          </a:extLst>
        </xdr:cNvPr>
        <xdr:cNvSpPr/>
      </xdr:nvSpPr>
      <xdr:spPr>
        <a:xfrm>
          <a:off x="1123188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3A4AC9F-9070-4667-808E-184B24CFC24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5A443ED-E69B-498E-9B9F-05647AE8399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C1C749A-5C4F-4008-99D7-4D90AF18622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3A05BE-99C9-426F-9E73-339EAC9C172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8E36DFA-B15D-46A0-BEE1-B248001EDAF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50165</xdr:rowOff>
    </xdr:from>
    <xdr:to>
      <xdr:col>85</xdr:col>
      <xdr:colOff>177800</xdr:colOff>
      <xdr:row>61</xdr:row>
      <xdr:rowOff>151765</xdr:rowOff>
    </xdr:to>
    <xdr:sp macro="" textlink="">
      <xdr:nvSpPr>
        <xdr:cNvPr id="547" name="楕円 546">
          <a:extLst>
            <a:ext uri="{FF2B5EF4-FFF2-40B4-BE49-F238E27FC236}">
              <a16:creationId xmlns:a16="http://schemas.microsoft.com/office/drawing/2014/main" id="{DC0F1B8F-D90E-4747-852E-B569C105E4E7}"/>
            </a:ext>
          </a:extLst>
        </xdr:cNvPr>
        <xdr:cNvSpPr/>
      </xdr:nvSpPr>
      <xdr:spPr>
        <a:xfrm>
          <a:off x="14325600" y="102762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28592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FC07577C-F58A-4D44-8FF5-19C0C2A95399}"/>
            </a:ext>
          </a:extLst>
        </xdr:cNvPr>
        <xdr:cNvSpPr txBox="1"/>
      </xdr:nvSpPr>
      <xdr:spPr>
        <a:xfrm>
          <a:off x="14414500"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549" name="楕円 548">
          <a:extLst>
            <a:ext uri="{FF2B5EF4-FFF2-40B4-BE49-F238E27FC236}">
              <a16:creationId xmlns:a16="http://schemas.microsoft.com/office/drawing/2014/main" id="{D760A46F-31E1-4607-81B6-BC35548AD664}"/>
            </a:ext>
          </a:extLst>
        </xdr:cNvPr>
        <xdr:cNvSpPr/>
      </xdr:nvSpPr>
      <xdr:spPr>
        <a:xfrm>
          <a:off x="13578840" y="1022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61</xdr:row>
      <xdr:rowOff>100965</xdr:rowOff>
    </xdr:to>
    <xdr:cxnSp macro="">
      <xdr:nvCxnSpPr>
        <xdr:cNvPr id="550" name="直線コネクタ 549">
          <a:extLst>
            <a:ext uri="{FF2B5EF4-FFF2-40B4-BE49-F238E27FC236}">
              <a16:creationId xmlns:a16="http://schemas.microsoft.com/office/drawing/2014/main" id="{B694C716-65FB-48B3-83C8-15C07A2B7863}"/>
            </a:ext>
          </a:extLst>
        </xdr:cNvPr>
        <xdr:cNvCxnSpPr/>
      </xdr:nvCxnSpPr>
      <xdr:spPr>
        <a:xfrm>
          <a:off x="13629640" y="1026795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551" name="楕円 550">
          <a:extLst>
            <a:ext uri="{FF2B5EF4-FFF2-40B4-BE49-F238E27FC236}">
              <a16:creationId xmlns:a16="http://schemas.microsoft.com/office/drawing/2014/main" id="{B4422576-31B4-411E-A8D9-0A2CA83EAEA6}"/>
            </a:ext>
          </a:extLst>
        </xdr:cNvPr>
        <xdr:cNvSpPr/>
      </xdr:nvSpPr>
      <xdr:spPr>
        <a:xfrm>
          <a:off x="128041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41910</xdr:rowOff>
    </xdr:from>
    <xdr:to>
      <xdr:col>81</xdr:col>
      <xdr:colOff>50800</xdr:colOff>
      <xdr:row>61</xdr:row>
      <xdr:rowOff>53340</xdr:rowOff>
    </xdr:to>
    <xdr:cxnSp macro="">
      <xdr:nvCxnSpPr>
        <xdr:cNvPr id="552" name="直線コネクタ 551">
          <a:extLst>
            <a:ext uri="{FF2B5EF4-FFF2-40B4-BE49-F238E27FC236}">
              <a16:creationId xmlns:a16="http://schemas.microsoft.com/office/drawing/2014/main" id="{B03A1251-3E08-401C-AA06-F5BD703CE180}"/>
            </a:ext>
          </a:extLst>
        </xdr:cNvPr>
        <xdr:cNvCxnSpPr/>
      </xdr:nvCxnSpPr>
      <xdr:spPr>
        <a:xfrm flipV="1">
          <a:off x="12854940" y="102679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3" name="楕円 552">
          <a:extLst>
            <a:ext uri="{FF2B5EF4-FFF2-40B4-BE49-F238E27FC236}">
              <a16:creationId xmlns:a16="http://schemas.microsoft.com/office/drawing/2014/main" id="{76B7093F-C5BC-46FF-9E7B-CA9FE598E9E6}"/>
            </a:ext>
          </a:extLst>
        </xdr:cNvPr>
        <xdr:cNvSpPr/>
      </xdr:nvSpPr>
      <xdr:spPr>
        <a:xfrm>
          <a:off x="1202944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53340</xdr:rowOff>
    </xdr:to>
    <xdr:cxnSp macro="">
      <xdr:nvCxnSpPr>
        <xdr:cNvPr id="554" name="直線コネクタ 553">
          <a:extLst>
            <a:ext uri="{FF2B5EF4-FFF2-40B4-BE49-F238E27FC236}">
              <a16:creationId xmlns:a16="http://schemas.microsoft.com/office/drawing/2014/main" id="{DBABB916-C07B-459C-9287-B522FC736BE7}"/>
            </a:ext>
          </a:extLst>
        </xdr:cNvPr>
        <xdr:cNvCxnSpPr/>
      </xdr:nvCxnSpPr>
      <xdr:spPr>
        <a:xfrm>
          <a:off x="12072620" y="1024509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120650</xdr:rowOff>
    </xdr:from>
    <xdr:to>
      <xdr:col>67</xdr:col>
      <xdr:colOff>101600</xdr:colOff>
      <xdr:row>61</xdr:row>
      <xdr:rowOff>50800</xdr:rowOff>
    </xdr:to>
    <xdr:sp macro="" textlink="">
      <xdr:nvSpPr>
        <xdr:cNvPr id="555" name="楕円 554">
          <a:extLst>
            <a:ext uri="{FF2B5EF4-FFF2-40B4-BE49-F238E27FC236}">
              <a16:creationId xmlns:a16="http://schemas.microsoft.com/office/drawing/2014/main" id="{9231EC37-E2BF-483B-B78C-FF81D397851D}"/>
            </a:ext>
          </a:extLst>
        </xdr:cNvPr>
        <xdr:cNvSpPr/>
      </xdr:nvSpPr>
      <xdr:spPr>
        <a:xfrm>
          <a:off x="1123188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0</xdr:rowOff>
    </xdr:from>
    <xdr:to>
      <xdr:col>71</xdr:col>
      <xdr:colOff>177800</xdr:colOff>
      <xdr:row>61</xdr:row>
      <xdr:rowOff>19050</xdr:rowOff>
    </xdr:to>
    <xdr:cxnSp macro="">
      <xdr:nvCxnSpPr>
        <xdr:cNvPr id="556" name="直線コネクタ 555">
          <a:extLst>
            <a:ext uri="{FF2B5EF4-FFF2-40B4-BE49-F238E27FC236}">
              <a16:creationId xmlns:a16="http://schemas.microsoft.com/office/drawing/2014/main" id="{370DDA15-9589-4B69-BE00-93A3CF7EF1FE}"/>
            </a:ext>
          </a:extLst>
        </xdr:cNvPr>
        <xdr:cNvCxnSpPr/>
      </xdr:nvCxnSpPr>
      <xdr:spPr>
        <a:xfrm>
          <a:off x="11282680" y="102260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0FE029FF-5451-48D8-AB92-64360A3E7C56}"/>
            </a:ext>
          </a:extLst>
        </xdr:cNvPr>
        <xdr:cNvSpPr txBox="1"/>
      </xdr:nvSpPr>
      <xdr:spPr>
        <a:xfrm>
          <a:off x="134372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7834558D-0B93-41BD-BE03-86587044B241}"/>
            </a:ext>
          </a:extLst>
        </xdr:cNvPr>
        <xdr:cNvSpPr txBox="1"/>
      </xdr:nvSpPr>
      <xdr:spPr>
        <a:xfrm>
          <a:off x="126752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E9632009-332D-4251-A2EE-62D5117822EC}"/>
            </a:ext>
          </a:extLst>
        </xdr:cNvPr>
        <xdr:cNvSpPr txBox="1"/>
      </xdr:nvSpPr>
      <xdr:spPr>
        <a:xfrm>
          <a:off x="119005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107332</xdr:rowOff>
    </xdr:from>
    <xdr:ext cx="405111" cy="259045"/>
    <xdr:sp macro="" textlink="">
      <xdr:nvSpPr>
        <xdr:cNvPr id="560" name="n_4aveValue【学校施設】&#10;有形固定資産減価償却率">
          <a:extLst>
            <a:ext uri="{FF2B5EF4-FFF2-40B4-BE49-F238E27FC236}">
              <a16:creationId xmlns:a16="http://schemas.microsoft.com/office/drawing/2014/main" id="{B5F0B909-502D-4846-8414-CE2FEAB2C8CC}"/>
            </a:ext>
          </a:extLst>
        </xdr:cNvPr>
        <xdr:cNvSpPr txBox="1"/>
      </xdr:nvSpPr>
      <xdr:spPr>
        <a:xfrm>
          <a:off x="111029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561" name="n_1mainValue【学校施設】&#10;有形固定資産減価償却率">
          <a:extLst>
            <a:ext uri="{FF2B5EF4-FFF2-40B4-BE49-F238E27FC236}">
              <a16:creationId xmlns:a16="http://schemas.microsoft.com/office/drawing/2014/main" id="{1AF53489-2DE1-4D03-B4F5-2A2CA89A0C07}"/>
            </a:ext>
          </a:extLst>
        </xdr:cNvPr>
        <xdr:cNvSpPr txBox="1"/>
      </xdr:nvSpPr>
      <xdr:spPr>
        <a:xfrm>
          <a:off x="134372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95267</xdr:rowOff>
    </xdr:from>
    <xdr:ext cx="405111" cy="259045"/>
    <xdr:sp macro="" textlink="">
      <xdr:nvSpPr>
        <xdr:cNvPr id="562" name="n_2mainValue【学校施設】&#10;有形固定資産減価償却率">
          <a:extLst>
            <a:ext uri="{FF2B5EF4-FFF2-40B4-BE49-F238E27FC236}">
              <a16:creationId xmlns:a16="http://schemas.microsoft.com/office/drawing/2014/main" id="{B956D0BB-0949-4ECE-9737-07A736BE59AF}"/>
            </a:ext>
          </a:extLst>
        </xdr:cNvPr>
        <xdr:cNvSpPr txBox="1"/>
      </xdr:nvSpPr>
      <xdr:spPr>
        <a:xfrm>
          <a:off x="126752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63" name="n_3mainValue【学校施設】&#10;有形固定資産減価償却率">
          <a:extLst>
            <a:ext uri="{FF2B5EF4-FFF2-40B4-BE49-F238E27FC236}">
              <a16:creationId xmlns:a16="http://schemas.microsoft.com/office/drawing/2014/main" id="{981C85D4-2172-4EE9-8CFA-00558B952D8A}"/>
            </a:ext>
          </a:extLst>
        </xdr:cNvPr>
        <xdr:cNvSpPr txBox="1"/>
      </xdr:nvSpPr>
      <xdr:spPr>
        <a:xfrm>
          <a:off x="119005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41927</xdr:rowOff>
    </xdr:from>
    <xdr:ext cx="405111" cy="259045"/>
    <xdr:sp macro="" textlink="">
      <xdr:nvSpPr>
        <xdr:cNvPr id="564" name="n_4mainValue【学校施設】&#10;有形固定資産減価償却率">
          <a:extLst>
            <a:ext uri="{FF2B5EF4-FFF2-40B4-BE49-F238E27FC236}">
              <a16:creationId xmlns:a16="http://schemas.microsoft.com/office/drawing/2014/main" id="{869C3910-78C1-4CE0-ABE5-C46950F97539}"/>
            </a:ext>
          </a:extLst>
        </xdr:cNvPr>
        <xdr:cNvSpPr txBox="1"/>
      </xdr:nvSpPr>
      <xdr:spPr>
        <a:xfrm>
          <a:off x="1110298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1EDC88E-16E4-484B-82F4-A588BF1DC96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4BB6FDE2-BCA1-4205-822E-E712AA00A91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8AF8079B-45D3-4E1F-89BE-6D13375C3B9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F2B6E83-5665-42D1-B00D-F4042F4C1D0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A7596754-FD14-4186-9D1B-C7D9C59694C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C4A3AD2-6C6F-4C4B-A42D-C3BE52626FF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8A549FC-943A-4A0D-92E9-D7CA29CBB7B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43F1BBAD-A6DD-4C2D-AB0D-860AA5207CB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B7EEB25-1287-4F7C-A508-A6A06AB10DA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532CA053-300E-4050-B6D6-6427CD98E5E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D6854897-D9DB-4CC3-8035-3380924775A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F8BA1CA-A687-449D-A87C-68B7281A476F}"/>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D8D3D7F-4300-4AD0-A890-AF1BE5C0B68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4C9E7F3F-2136-4148-B2A6-15054F610F4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340BE687-96D0-4016-AA49-FC73AD59FC2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A7F4F398-63D4-4196-B14D-BDA65B9F22A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85EFA709-1901-4F3A-865E-4571AB89E57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69A051A-4D24-4479-A9FD-CE078FF7111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74387A4E-512F-475D-96ED-F18B04B89A81}"/>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4C2B0139-948F-4C40-8BD6-2D9237DC897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6449DCB-128B-4379-8254-CEA45A691CF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F657FC04-0B19-4B3E-99D8-DCA41714E62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4F0FA43-CF27-4073-954F-695E26E2C64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B2B8E9D7-A483-4C7F-9CFA-14EE7EE652F6}"/>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216210ED-EE25-441C-82FF-8E30290F9E31}"/>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CC6540B7-FF9C-4C04-ADF6-18E0A3D96AEA}"/>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D689CC0C-EB2B-4819-A282-325DEF30B30A}"/>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3259882F-0FC4-4565-82DC-62DEF86872C9}"/>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3" name="【学校施設】&#10;一人当たり面積平均値テキスト">
          <a:extLst>
            <a:ext uri="{FF2B5EF4-FFF2-40B4-BE49-F238E27FC236}">
              <a16:creationId xmlns:a16="http://schemas.microsoft.com/office/drawing/2014/main" id="{6084E9CD-100A-4D4C-A1ED-EE390A5EB4F9}"/>
            </a:ext>
          </a:extLst>
        </xdr:cNvPr>
        <xdr:cNvSpPr txBox="1"/>
      </xdr:nvSpPr>
      <xdr:spPr>
        <a:xfrm>
          <a:off x="19547840" y="10365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77BC6498-3C2F-4997-AF38-4C8B9B07E5A3}"/>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0A34659D-CBB0-4DF8-AE73-DC02A6729DD6}"/>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B1C94DCF-17EB-4C43-8F1E-96F36B5A3EEA}"/>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145FB84D-32FE-485E-B7AB-D38359B4F44C}"/>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8" name="フローチャート: 判断 597">
          <a:extLst>
            <a:ext uri="{FF2B5EF4-FFF2-40B4-BE49-F238E27FC236}">
              <a16:creationId xmlns:a16="http://schemas.microsoft.com/office/drawing/2014/main" id="{004CD56F-BA82-4C8A-A8EF-6F95B9B13006}"/>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E4E642C-DFD7-4A26-8873-E150DC88618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728F587-9099-4970-B4B7-37429B54AA5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EEC31C8-2179-4FF4-8C5A-A2719567F1A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794A3E3-321F-4FD4-BDAD-FA9328F0A69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BB40B53-2D28-4870-B2D7-6C7DDDFAA6A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127698</xdr:rowOff>
    </xdr:from>
    <xdr:to>
      <xdr:col>116</xdr:col>
      <xdr:colOff>114300</xdr:colOff>
      <xdr:row>62</xdr:row>
      <xdr:rowOff>57848</xdr:rowOff>
    </xdr:to>
    <xdr:sp macro="" textlink="">
      <xdr:nvSpPr>
        <xdr:cNvPr id="604" name="楕円 603">
          <a:extLst>
            <a:ext uri="{FF2B5EF4-FFF2-40B4-BE49-F238E27FC236}">
              <a16:creationId xmlns:a16="http://schemas.microsoft.com/office/drawing/2014/main" id="{CA4AC282-C9BC-441C-945C-56A77E30E427}"/>
            </a:ext>
          </a:extLst>
        </xdr:cNvPr>
        <xdr:cNvSpPr/>
      </xdr:nvSpPr>
      <xdr:spPr>
        <a:xfrm>
          <a:off x="19458940" y="10353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150575</xdr:rowOff>
    </xdr:from>
    <xdr:ext cx="469744" cy="259045"/>
    <xdr:sp macro="" textlink="">
      <xdr:nvSpPr>
        <xdr:cNvPr id="605" name="【学校施設】&#10;一人当たり面積該当値テキスト">
          <a:extLst>
            <a:ext uri="{FF2B5EF4-FFF2-40B4-BE49-F238E27FC236}">
              <a16:creationId xmlns:a16="http://schemas.microsoft.com/office/drawing/2014/main" id="{A3DE9C50-8E4B-49E7-8A27-F47D6B208E83}"/>
            </a:ext>
          </a:extLst>
        </xdr:cNvPr>
        <xdr:cNvSpPr txBox="1"/>
      </xdr:nvSpPr>
      <xdr:spPr>
        <a:xfrm>
          <a:off x="19547840" y="1020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137033</xdr:rowOff>
    </xdr:from>
    <xdr:to>
      <xdr:col>112</xdr:col>
      <xdr:colOff>38100</xdr:colOff>
      <xdr:row>62</xdr:row>
      <xdr:rowOff>67183</xdr:rowOff>
    </xdr:to>
    <xdr:sp macro="" textlink="">
      <xdr:nvSpPr>
        <xdr:cNvPr id="606" name="楕円 605">
          <a:extLst>
            <a:ext uri="{FF2B5EF4-FFF2-40B4-BE49-F238E27FC236}">
              <a16:creationId xmlns:a16="http://schemas.microsoft.com/office/drawing/2014/main" id="{BA436A36-1ADE-43B2-8453-3F02C5FE6521}"/>
            </a:ext>
          </a:extLst>
        </xdr:cNvPr>
        <xdr:cNvSpPr/>
      </xdr:nvSpPr>
      <xdr:spPr>
        <a:xfrm>
          <a:off x="18735040" y="10363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7048</xdr:rowOff>
    </xdr:from>
    <xdr:to>
      <xdr:col>116</xdr:col>
      <xdr:colOff>63500</xdr:colOff>
      <xdr:row>62</xdr:row>
      <xdr:rowOff>16383</xdr:rowOff>
    </xdr:to>
    <xdr:cxnSp macro="">
      <xdr:nvCxnSpPr>
        <xdr:cNvPr id="607" name="直線コネクタ 606">
          <a:extLst>
            <a:ext uri="{FF2B5EF4-FFF2-40B4-BE49-F238E27FC236}">
              <a16:creationId xmlns:a16="http://schemas.microsoft.com/office/drawing/2014/main" id="{9E5C73CC-7850-4127-A1B7-22D6492B55F8}"/>
            </a:ext>
          </a:extLst>
        </xdr:cNvPr>
        <xdr:cNvCxnSpPr/>
      </xdr:nvCxnSpPr>
      <xdr:spPr>
        <a:xfrm flipV="1">
          <a:off x="18778220" y="10400728"/>
          <a:ext cx="73152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145224</xdr:rowOff>
    </xdr:from>
    <xdr:to>
      <xdr:col>107</xdr:col>
      <xdr:colOff>101600</xdr:colOff>
      <xdr:row>62</xdr:row>
      <xdr:rowOff>75374</xdr:rowOff>
    </xdr:to>
    <xdr:sp macro="" textlink="">
      <xdr:nvSpPr>
        <xdr:cNvPr id="608" name="楕円 607">
          <a:extLst>
            <a:ext uri="{FF2B5EF4-FFF2-40B4-BE49-F238E27FC236}">
              <a16:creationId xmlns:a16="http://schemas.microsoft.com/office/drawing/2014/main" id="{02C82E0B-AC98-474A-916C-8D226193AE8F}"/>
            </a:ext>
          </a:extLst>
        </xdr:cNvPr>
        <xdr:cNvSpPr/>
      </xdr:nvSpPr>
      <xdr:spPr>
        <a:xfrm>
          <a:off x="17937480" y="103712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16383</xdr:rowOff>
    </xdr:from>
    <xdr:to>
      <xdr:col>111</xdr:col>
      <xdr:colOff>177800</xdr:colOff>
      <xdr:row>62</xdr:row>
      <xdr:rowOff>24574</xdr:rowOff>
    </xdr:to>
    <xdr:cxnSp macro="">
      <xdr:nvCxnSpPr>
        <xdr:cNvPr id="609" name="直線コネクタ 608">
          <a:extLst>
            <a:ext uri="{FF2B5EF4-FFF2-40B4-BE49-F238E27FC236}">
              <a16:creationId xmlns:a16="http://schemas.microsoft.com/office/drawing/2014/main" id="{5C0BF69D-B115-471A-B382-22DC2CC27849}"/>
            </a:ext>
          </a:extLst>
        </xdr:cNvPr>
        <xdr:cNvCxnSpPr/>
      </xdr:nvCxnSpPr>
      <xdr:spPr>
        <a:xfrm flipV="1">
          <a:off x="17988280" y="10410063"/>
          <a:ext cx="78994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139891</xdr:rowOff>
    </xdr:from>
    <xdr:to>
      <xdr:col>102</xdr:col>
      <xdr:colOff>165100</xdr:colOff>
      <xdr:row>62</xdr:row>
      <xdr:rowOff>70041</xdr:rowOff>
    </xdr:to>
    <xdr:sp macro="" textlink="">
      <xdr:nvSpPr>
        <xdr:cNvPr id="610" name="楕円 609">
          <a:extLst>
            <a:ext uri="{FF2B5EF4-FFF2-40B4-BE49-F238E27FC236}">
              <a16:creationId xmlns:a16="http://schemas.microsoft.com/office/drawing/2014/main" id="{A3B8A665-4CDF-45C3-980A-9982E311A855}"/>
            </a:ext>
          </a:extLst>
        </xdr:cNvPr>
        <xdr:cNvSpPr/>
      </xdr:nvSpPr>
      <xdr:spPr>
        <a:xfrm>
          <a:off x="17162780" y="10365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19241</xdr:rowOff>
    </xdr:from>
    <xdr:to>
      <xdr:col>107</xdr:col>
      <xdr:colOff>50800</xdr:colOff>
      <xdr:row>62</xdr:row>
      <xdr:rowOff>24574</xdr:rowOff>
    </xdr:to>
    <xdr:cxnSp macro="">
      <xdr:nvCxnSpPr>
        <xdr:cNvPr id="611" name="直線コネクタ 610">
          <a:extLst>
            <a:ext uri="{FF2B5EF4-FFF2-40B4-BE49-F238E27FC236}">
              <a16:creationId xmlns:a16="http://schemas.microsoft.com/office/drawing/2014/main" id="{374E5FC9-B412-422D-8786-D7B8B4620509}"/>
            </a:ext>
          </a:extLst>
        </xdr:cNvPr>
        <xdr:cNvCxnSpPr/>
      </xdr:nvCxnSpPr>
      <xdr:spPr>
        <a:xfrm>
          <a:off x="17213580" y="10412921"/>
          <a:ext cx="7747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130746</xdr:rowOff>
    </xdr:from>
    <xdr:to>
      <xdr:col>98</xdr:col>
      <xdr:colOff>38100</xdr:colOff>
      <xdr:row>62</xdr:row>
      <xdr:rowOff>60896</xdr:rowOff>
    </xdr:to>
    <xdr:sp macro="" textlink="">
      <xdr:nvSpPr>
        <xdr:cNvPr id="612" name="楕円 611">
          <a:extLst>
            <a:ext uri="{FF2B5EF4-FFF2-40B4-BE49-F238E27FC236}">
              <a16:creationId xmlns:a16="http://schemas.microsoft.com/office/drawing/2014/main" id="{FB06FCB7-A73E-4096-B975-DB79DD8E7B31}"/>
            </a:ext>
          </a:extLst>
        </xdr:cNvPr>
        <xdr:cNvSpPr/>
      </xdr:nvSpPr>
      <xdr:spPr>
        <a:xfrm>
          <a:off x="16388080" y="103567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10096</xdr:rowOff>
    </xdr:from>
    <xdr:to>
      <xdr:col>102</xdr:col>
      <xdr:colOff>114300</xdr:colOff>
      <xdr:row>62</xdr:row>
      <xdr:rowOff>19241</xdr:rowOff>
    </xdr:to>
    <xdr:cxnSp macro="">
      <xdr:nvCxnSpPr>
        <xdr:cNvPr id="613" name="直線コネクタ 612">
          <a:extLst>
            <a:ext uri="{FF2B5EF4-FFF2-40B4-BE49-F238E27FC236}">
              <a16:creationId xmlns:a16="http://schemas.microsoft.com/office/drawing/2014/main" id="{E25226C5-71D2-4F6E-8257-4ED74D44FF6C}"/>
            </a:ext>
          </a:extLst>
        </xdr:cNvPr>
        <xdr:cNvCxnSpPr/>
      </xdr:nvCxnSpPr>
      <xdr:spPr>
        <a:xfrm>
          <a:off x="16431260" y="10403776"/>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4" name="n_1aveValue【学校施設】&#10;一人当たり面積">
          <a:extLst>
            <a:ext uri="{FF2B5EF4-FFF2-40B4-BE49-F238E27FC236}">
              <a16:creationId xmlns:a16="http://schemas.microsoft.com/office/drawing/2014/main" id="{7111C484-A1F1-4602-9746-7343F918ABC1}"/>
            </a:ext>
          </a:extLst>
        </xdr:cNvPr>
        <xdr:cNvSpPr txBox="1"/>
      </xdr:nvSpPr>
      <xdr:spPr>
        <a:xfrm>
          <a:off x="18561127" y="10481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5" name="n_2aveValue【学校施設】&#10;一人当たり面積">
          <a:extLst>
            <a:ext uri="{FF2B5EF4-FFF2-40B4-BE49-F238E27FC236}">
              <a16:creationId xmlns:a16="http://schemas.microsoft.com/office/drawing/2014/main" id="{1C209295-9E1E-46D3-8F71-1E4FDDD5CBF1}"/>
            </a:ext>
          </a:extLst>
        </xdr:cNvPr>
        <xdr:cNvSpPr txBox="1"/>
      </xdr:nvSpPr>
      <xdr:spPr>
        <a:xfrm>
          <a:off x="17776267" y="1048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306947C5-5F6B-4770-9247-A062C85136D3}"/>
            </a:ext>
          </a:extLst>
        </xdr:cNvPr>
        <xdr:cNvSpPr txBox="1"/>
      </xdr:nvSpPr>
      <xdr:spPr>
        <a:xfrm>
          <a:off x="17001567" y="1049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7" name="n_4aveValue【学校施設】&#10;一人当たり面積">
          <a:extLst>
            <a:ext uri="{FF2B5EF4-FFF2-40B4-BE49-F238E27FC236}">
              <a16:creationId xmlns:a16="http://schemas.microsoft.com/office/drawing/2014/main" id="{64F6669E-B3E8-4D32-A735-A6DC41B7128D}"/>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83710</xdr:rowOff>
    </xdr:from>
    <xdr:ext cx="469744" cy="259045"/>
    <xdr:sp macro="" textlink="">
      <xdr:nvSpPr>
        <xdr:cNvPr id="618" name="n_1mainValue【学校施設】&#10;一人当たり面積">
          <a:extLst>
            <a:ext uri="{FF2B5EF4-FFF2-40B4-BE49-F238E27FC236}">
              <a16:creationId xmlns:a16="http://schemas.microsoft.com/office/drawing/2014/main" id="{14483E41-6D71-4E72-A842-0CC8A6F4E13A}"/>
            </a:ext>
          </a:extLst>
        </xdr:cNvPr>
        <xdr:cNvSpPr txBox="1"/>
      </xdr:nvSpPr>
      <xdr:spPr>
        <a:xfrm>
          <a:off x="18561127" y="1014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91901</xdr:rowOff>
    </xdr:from>
    <xdr:ext cx="469744" cy="259045"/>
    <xdr:sp macro="" textlink="">
      <xdr:nvSpPr>
        <xdr:cNvPr id="619" name="n_2mainValue【学校施設】&#10;一人当たり面積">
          <a:extLst>
            <a:ext uri="{FF2B5EF4-FFF2-40B4-BE49-F238E27FC236}">
              <a16:creationId xmlns:a16="http://schemas.microsoft.com/office/drawing/2014/main" id="{01802A59-6BC9-44EB-ADD5-802FC0247C32}"/>
            </a:ext>
          </a:extLst>
        </xdr:cNvPr>
        <xdr:cNvSpPr txBox="1"/>
      </xdr:nvSpPr>
      <xdr:spPr>
        <a:xfrm>
          <a:off x="17776267" y="101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86568</xdr:rowOff>
    </xdr:from>
    <xdr:ext cx="469744" cy="259045"/>
    <xdr:sp macro="" textlink="">
      <xdr:nvSpPr>
        <xdr:cNvPr id="620" name="n_3mainValue【学校施設】&#10;一人当たり面積">
          <a:extLst>
            <a:ext uri="{FF2B5EF4-FFF2-40B4-BE49-F238E27FC236}">
              <a16:creationId xmlns:a16="http://schemas.microsoft.com/office/drawing/2014/main" id="{FD0F8316-B4CC-4EFA-BF4D-66AB12934F59}"/>
            </a:ext>
          </a:extLst>
        </xdr:cNvPr>
        <xdr:cNvSpPr txBox="1"/>
      </xdr:nvSpPr>
      <xdr:spPr>
        <a:xfrm>
          <a:off x="17001567" y="1014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52023</xdr:rowOff>
    </xdr:from>
    <xdr:ext cx="469744" cy="259045"/>
    <xdr:sp macro="" textlink="">
      <xdr:nvSpPr>
        <xdr:cNvPr id="621" name="n_4mainValue【学校施設】&#10;一人当たり面積">
          <a:extLst>
            <a:ext uri="{FF2B5EF4-FFF2-40B4-BE49-F238E27FC236}">
              <a16:creationId xmlns:a16="http://schemas.microsoft.com/office/drawing/2014/main" id="{A451BB4F-2FF4-4791-B337-4FB42C2DB6D9}"/>
            </a:ext>
          </a:extLst>
        </xdr:cNvPr>
        <xdr:cNvSpPr txBox="1"/>
      </xdr:nvSpPr>
      <xdr:spPr>
        <a:xfrm>
          <a:off x="16226867" y="1044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E032545-78CC-4384-8654-A8C85B39FD7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C532C961-AC1E-4A03-989F-DA03DBD4DC2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5E84954-42F8-4BBE-B948-FBEC7E94001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7602E40-5E55-49A0-9B85-2C17C79FEB5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BA470F6B-A16A-449E-9449-E88D5AEB7DE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6D58CD91-6415-4057-A9AA-BCF458A4FBA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B257F9E-4E8B-418D-B1E8-6DA1E250C3B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9E506AA-3806-4638-9014-EACA36AB8C2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1F2BEC94-2ADC-4040-9763-23ABF5FE902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D60684C6-E2CF-400F-B653-CDECB8A7A02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3957F05-FBA2-4CF7-B62A-976B7ECBE53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E0A0A26-AA87-4497-9104-5F419D0DD87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9CA241FC-1996-4891-859D-49E68FA15BC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36F193A9-2DAA-4FD4-ADFB-9839546051E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11D10F81-70C9-4071-AAA6-08D8AF63B80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B7FE9E04-71E5-4E8F-A99F-9CE43834D10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680F463-CF41-4DCA-BAEC-130ECB87C0A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5DEE366F-57ED-4CCD-BDBF-BBEBE1A6D16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FCCE91BE-AAF5-4EF8-86E1-E83814D72AD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AEA87C00-F592-4D4E-9FEF-8532EC9548B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2F60E4B-7993-43F9-8E28-77053F557B1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654394F8-ADB4-46E3-85EA-9D6576884DF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5B69B9B9-AC6C-4E8E-86BC-42F92F41801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1EE25BE9-D629-43C0-BBF0-F2A19A9ECFD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82FF7D27-4ECA-4DBB-A2D6-FA8848686CE8}"/>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6F820389-A2BA-468C-9CE2-15B7779D9742}"/>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C56B0CF7-99C8-4C0A-8223-4B3737EE9E08}"/>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893B13AC-203D-4F75-BF15-C1D879F5F4BD}"/>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9EB464F5-E8E1-48CA-B169-810865F03361}"/>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A6E3CB6A-678A-4D0C-A51E-4F605BE14993}"/>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F2B6C3FC-687E-48D9-ACCF-85CD5561E725}"/>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3003060E-FE52-4FF3-A019-D0D89F6E07F3}"/>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05336FDE-2B04-4C3D-97E9-9A056AD72C1A}"/>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5864F5E2-1987-407A-9132-D9DA29FF715E}"/>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11262D9B-D98D-40D4-A7AF-308D147A8ED1}"/>
            </a:ext>
          </a:extLst>
        </xdr:cNvPr>
        <xdr:cNvSpPr/>
      </xdr:nvSpPr>
      <xdr:spPr>
        <a:xfrm>
          <a:off x="11231880" y="1365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BD40B05-F3E5-416C-A9E5-A5A3E94CCFB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A040A10-E98C-4390-BC75-90CD1F38E71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2CF22DE-FF0D-4AED-BBF4-720E6144819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F72B558-CDDE-4EE5-A49A-286E1222E2C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056B657-1865-4E26-BB8C-11A83600D46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116839</xdr:rowOff>
    </xdr:from>
    <xdr:to>
      <xdr:col>85</xdr:col>
      <xdr:colOff>177800</xdr:colOff>
      <xdr:row>86</xdr:row>
      <xdr:rowOff>46989</xdr:rowOff>
    </xdr:to>
    <xdr:sp macro="" textlink="">
      <xdr:nvSpPr>
        <xdr:cNvPr id="662" name="楕円 661">
          <a:extLst>
            <a:ext uri="{FF2B5EF4-FFF2-40B4-BE49-F238E27FC236}">
              <a16:creationId xmlns:a16="http://schemas.microsoft.com/office/drawing/2014/main" id="{5FC5A580-8AEF-4E94-97CE-DBC4F20D9A29}"/>
            </a:ext>
          </a:extLst>
        </xdr:cNvPr>
        <xdr:cNvSpPr/>
      </xdr:nvSpPr>
      <xdr:spPr>
        <a:xfrm>
          <a:off x="14325600" y="143662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31766</xdr:rowOff>
    </xdr:from>
    <xdr:ext cx="405111" cy="259045"/>
    <xdr:sp macro="" textlink="">
      <xdr:nvSpPr>
        <xdr:cNvPr id="663" name="【児童館】&#10;有形固定資産減価償却率該当値テキスト">
          <a:extLst>
            <a:ext uri="{FF2B5EF4-FFF2-40B4-BE49-F238E27FC236}">
              <a16:creationId xmlns:a16="http://schemas.microsoft.com/office/drawing/2014/main" id="{23FDA156-04D6-4873-B3CC-48EB0A553A39}"/>
            </a:ext>
          </a:extLst>
        </xdr:cNvPr>
        <xdr:cNvSpPr txBox="1"/>
      </xdr:nvSpPr>
      <xdr:spPr>
        <a:xfrm>
          <a:off x="14414500" y="142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4" name="楕円 663">
          <a:extLst>
            <a:ext uri="{FF2B5EF4-FFF2-40B4-BE49-F238E27FC236}">
              <a16:creationId xmlns:a16="http://schemas.microsoft.com/office/drawing/2014/main" id="{679A8F93-763E-4A82-8935-AEE02CBD27C0}"/>
            </a:ext>
          </a:extLst>
        </xdr:cNvPr>
        <xdr:cNvSpPr/>
      </xdr:nvSpPr>
      <xdr:spPr>
        <a:xfrm>
          <a:off x="135788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167639</xdr:rowOff>
    </xdr:from>
    <xdr:to>
      <xdr:col>85</xdr:col>
      <xdr:colOff>127000</xdr:colOff>
      <xdr:row>86</xdr:row>
      <xdr:rowOff>114300</xdr:rowOff>
    </xdr:to>
    <xdr:cxnSp macro="">
      <xdr:nvCxnSpPr>
        <xdr:cNvPr id="665" name="直線コネクタ 664">
          <a:extLst>
            <a:ext uri="{FF2B5EF4-FFF2-40B4-BE49-F238E27FC236}">
              <a16:creationId xmlns:a16="http://schemas.microsoft.com/office/drawing/2014/main" id="{B4C6C99B-8A7F-450B-B5E6-CDD38A0512BD}"/>
            </a:ext>
          </a:extLst>
        </xdr:cNvPr>
        <xdr:cNvCxnSpPr/>
      </xdr:nvCxnSpPr>
      <xdr:spPr>
        <a:xfrm flipV="1">
          <a:off x="13629640" y="14417039"/>
          <a:ext cx="74676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6" name="楕円 665">
          <a:extLst>
            <a:ext uri="{FF2B5EF4-FFF2-40B4-BE49-F238E27FC236}">
              <a16:creationId xmlns:a16="http://schemas.microsoft.com/office/drawing/2014/main" id="{3662C2D0-808F-4730-BD6C-0BDD1ECB9CD4}"/>
            </a:ext>
          </a:extLst>
        </xdr:cNvPr>
        <xdr:cNvSpPr/>
      </xdr:nvSpPr>
      <xdr:spPr>
        <a:xfrm>
          <a:off x="128041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67" name="直線コネクタ 666">
          <a:extLst>
            <a:ext uri="{FF2B5EF4-FFF2-40B4-BE49-F238E27FC236}">
              <a16:creationId xmlns:a16="http://schemas.microsoft.com/office/drawing/2014/main" id="{9E807C77-B2BA-4356-BCAD-6E24BC3923DB}"/>
            </a:ext>
          </a:extLst>
        </xdr:cNvPr>
        <xdr:cNvCxnSpPr/>
      </xdr:nvCxnSpPr>
      <xdr:spPr>
        <a:xfrm>
          <a:off x="1285494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8" name="楕円 667">
          <a:extLst>
            <a:ext uri="{FF2B5EF4-FFF2-40B4-BE49-F238E27FC236}">
              <a16:creationId xmlns:a16="http://schemas.microsoft.com/office/drawing/2014/main" id="{252DA158-70D3-4D61-8484-6A55543E1338}"/>
            </a:ext>
          </a:extLst>
        </xdr:cNvPr>
        <xdr:cNvSpPr/>
      </xdr:nvSpPr>
      <xdr:spPr>
        <a:xfrm>
          <a:off x="1202944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69" name="直線コネクタ 668">
          <a:extLst>
            <a:ext uri="{FF2B5EF4-FFF2-40B4-BE49-F238E27FC236}">
              <a16:creationId xmlns:a16="http://schemas.microsoft.com/office/drawing/2014/main" id="{8B9E60C3-F8EC-4383-9029-4C01B105DABD}"/>
            </a:ext>
          </a:extLst>
        </xdr:cNvPr>
        <xdr:cNvCxnSpPr/>
      </xdr:nvCxnSpPr>
      <xdr:spPr>
        <a:xfrm>
          <a:off x="1207262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0" name="楕円 669">
          <a:extLst>
            <a:ext uri="{FF2B5EF4-FFF2-40B4-BE49-F238E27FC236}">
              <a16:creationId xmlns:a16="http://schemas.microsoft.com/office/drawing/2014/main" id="{3B9ACDF3-B59F-4FF1-A1B1-408C979CA2A7}"/>
            </a:ext>
          </a:extLst>
        </xdr:cNvPr>
        <xdr:cNvSpPr/>
      </xdr:nvSpPr>
      <xdr:spPr>
        <a:xfrm>
          <a:off x="1123188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1" name="直線コネクタ 670">
          <a:extLst>
            <a:ext uri="{FF2B5EF4-FFF2-40B4-BE49-F238E27FC236}">
              <a16:creationId xmlns:a16="http://schemas.microsoft.com/office/drawing/2014/main" id="{5C92DDED-6AC3-4FE6-9FCD-5840062F55F5}"/>
            </a:ext>
          </a:extLst>
        </xdr:cNvPr>
        <xdr:cNvCxnSpPr/>
      </xdr:nvCxnSpPr>
      <xdr:spPr>
        <a:xfrm>
          <a:off x="1128268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2" name="n_1aveValue【児童館】&#10;有形固定資産減価償却率">
          <a:extLst>
            <a:ext uri="{FF2B5EF4-FFF2-40B4-BE49-F238E27FC236}">
              <a16:creationId xmlns:a16="http://schemas.microsoft.com/office/drawing/2014/main" id="{4F53A20A-EBE0-4A09-BCE4-420BDAB2E8DB}"/>
            </a:ext>
          </a:extLst>
        </xdr:cNvPr>
        <xdr:cNvSpPr txBox="1"/>
      </xdr:nvSpPr>
      <xdr:spPr>
        <a:xfrm>
          <a:off x="13437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3" name="n_2aveValue【児童館】&#10;有形固定資産減価償却率">
          <a:extLst>
            <a:ext uri="{FF2B5EF4-FFF2-40B4-BE49-F238E27FC236}">
              <a16:creationId xmlns:a16="http://schemas.microsoft.com/office/drawing/2014/main" id="{803E3058-9154-4235-B27A-6EAD780CD31D}"/>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4" name="n_3aveValue【児童館】&#10;有形固定資産減価償却率">
          <a:extLst>
            <a:ext uri="{FF2B5EF4-FFF2-40B4-BE49-F238E27FC236}">
              <a16:creationId xmlns:a16="http://schemas.microsoft.com/office/drawing/2014/main" id="{F1969897-7FBE-4A42-A13F-5414D6D40071}"/>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19702</xdr:rowOff>
    </xdr:from>
    <xdr:ext cx="405111" cy="259045"/>
    <xdr:sp macro="" textlink="">
      <xdr:nvSpPr>
        <xdr:cNvPr id="675" name="n_4aveValue【児童館】&#10;有形固定資産減価償却率">
          <a:extLst>
            <a:ext uri="{FF2B5EF4-FFF2-40B4-BE49-F238E27FC236}">
              <a16:creationId xmlns:a16="http://schemas.microsoft.com/office/drawing/2014/main" id="{50F52C14-279C-4D10-881D-195BDF768C51}"/>
            </a:ext>
          </a:extLst>
        </xdr:cNvPr>
        <xdr:cNvSpPr txBox="1"/>
      </xdr:nvSpPr>
      <xdr:spPr>
        <a:xfrm>
          <a:off x="1110298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6" name="n_1mainValue【児童館】&#10;有形固定資産減価償却率">
          <a:extLst>
            <a:ext uri="{FF2B5EF4-FFF2-40B4-BE49-F238E27FC236}">
              <a16:creationId xmlns:a16="http://schemas.microsoft.com/office/drawing/2014/main" id="{16A2706D-1016-443F-8A61-01402639ED4F}"/>
            </a:ext>
          </a:extLst>
        </xdr:cNvPr>
        <xdr:cNvSpPr txBox="1"/>
      </xdr:nvSpPr>
      <xdr:spPr>
        <a:xfrm>
          <a:off x="134125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7" name="n_2mainValue【児童館】&#10;有形固定資産減価償却率">
          <a:extLst>
            <a:ext uri="{FF2B5EF4-FFF2-40B4-BE49-F238E27FC236}">
              <a16:creationId xmlns:a16="http://schemas.microsoft.com/office/drawing/2014/main" id="{E1D50FF7-5ECC-4233-AAC9-1194625CC3E4}"/>
            </a:ext>
          </a:extLst>
        </xdr:cNvPr>
        <xdr:cNvSpPr txBox="1"/>
      </xdr:nvSpPr>
      <xdr:spPr>
        <a:xfrm>
          <a:off x="126429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8" name="n_3mainValue【児童館】&#10;有形固定資産減価償却率">
          <a:extLst>
            <a:ext uri="{FF2B5EF4-FFF2-40B4-BE49-F238E27FC236}">
              <a16:creationId xmlns:a16="http://schemas.microsoft.com/office/drawing/2014/main" id="{AB6BE663-4B1B-4BD1-9633-B4434FB533AD}"/>
            </a:ext>
          </a:extLst>
        </xdr:cNvPr>
        <xdr:cNvSpPr txBox="1"/>
      </xdr:nvSpPr>
      <xdr:spPr>
        <a:xfrm>
          <a:off x="118682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79" name="n_4mainValue【児童館】&#10;有形固定資産減価償却率">
          <a:extLst>
            <a:ext uri="{FF2B5EF4-FFF2-40B4-BE49-F238E27FC236}">
              <a16:creationId xmlns:a16="http://schemas.microsoft.com/office/drawing/2014/main" id="{6E63176C-8BA9-49AF-B9E3-85D931D371C9}"/>
            </a:ext>
          </a:extLst>
        </xdr:cNvPr>
        <xdr:cNvSpPr txBox="1"/>
      </xdr:nvSpPr>
      <xdr:spPr>
        <a:xfrm>
          <a:off x="1107066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723BF48B-BCB1-4E40-B60D-9FA70CFA0F8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3867C80-2A02-4108-8958-331D0C72813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6EF0FB0-4FD4-44F8-987D-C1AA5DFF2F9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7E62E8A-D0B4-419C-B502-130324EB61B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62361F7-1096-40B0-AE45-3950B139832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0630142-2DD2-4B79-9571-2B3E496E954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CC955DA-E0E4-4856-A542-C73E414891E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49CF80C-3065-4904-846C-BA692FD6AE2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BB9BBB2-F045-47D6-80C1-E174C84E3C2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FF28AD5-D23D-4BDC-B920-89A73E0FD59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D6456792-1059-491D-A5BC-362F2B56DE13}"/>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E21171C8-3BBB-4CEF-A2EA-639670FAC7D8}"/>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C414BB5-638C-46DA-A896-35EDF493888A}"/>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246514F5-53A5-4F86-8252-04BE0E9A6CC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7F80E167-3861-4296-A18B-D49D18D83EA2}"/>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94F9CA5F-A842-495A-B6F3-8FC47728B2D9}"/>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C0390E3F-8EA2-4236-8588-503491BCA38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236D0DDF-BE92-4511-B9FD-6DA1F0CBC65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CC9E32BF-6BF9-4BF6-A571-92928FD208E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A57C1D6D-A779-491F-A8BF-231AA6900837}"/>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176AECEE-7BE8-45AC-AF90-5E6D53524C5E}"/>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D6723E4D-EF9E-4EF6-9F9E-3B7455B2561A}"/>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2CCCF9BF-3F59-484C-9DD1-AA28F33A3D5F}"/>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70E51134-D54D-4703-A622-99B6B8E0F0F2}"/>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A28F8E9F-25D5-4DB9-9799-122FB7A70880}"/>
            </a:ext>
          </a:extLst>
        </xdr:cNvPr>
        <xdr:cNvSpPr txBox="1"/>
      </xdr:nvSpPr>
      <xdr:spPr>
        <a:xfrm>
          <a:off x="1954784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DC91393A-D79A-490F-A9B7-C798E3679BBB}"/>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E34E32BE-24B4-4473-8493-A984A3DA4D43}"/>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08340EFB-9807-44D6-B93E-81C930556B45}"/>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83E5FF9E-CDE4-4F91-BD6D-675E963D1F47}"/>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709" name="フローチャート: 判断 708">
          <a:extLst>
            <a:ext uri="{FF2B5EF4-FFF2-40B4-BE49-F238E27FC236}">
              <a16:creationId xmlns:a16="http://schemas.microsoft.com/office/drawing/2014/main" id="{4945FEE6-D261-44B0-8B7E-461F3FAEAB6E}"/>
            </a:ext>
          </a:extLst>
        </xdr:cNvPr>
        <xdr:cNvSpPr/>
      </xdr:nvSpPr>
      <xdr:spPr>
        <a:xfrm>
          <a:off x="16388080" y="141204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BD385ED-F45B-49AC-A94C-03DCADC937F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D9629B6-E5DF-492B-87D5-093D7001AA4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B063B2-1D75-45EA-BD11-2FB609E7A4E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5DCF1D1-8F43-4878-A90A-C80CD7BA0DE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25B99B8-A238-4DE3-9018-B51C0CD1C4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10161</xdr:rowOff>
    </xdr:from>
    <xdr:to>
      <xdr:col>116</xdr:col>
      <xdr:colOff>114300</xdr:colOff>
      <xdr:row>85</xdr:row>
      <xdr:rowOff>111761</xdr:rowOff>
    </xdr:to>
    <xdr:sp macro="" textlink="">
      <xdr:nvSpPr>
        <xdr:cNvPr id="715" name="楕円 714">
          <a:extLst>
            <a:ext uri="{FF2B5EF4-FFF2-40B4-BE49-F238E27FC236}">
              <a16:creationId xmlns:a16="http://schemas.microsoft.com/office/drawing/2014/main" id="{8E809558-6E7A-4505-A6BD-E10D7AACEEC0}"/>
            </a:ext>
          </a:extLst>
        </xdr:cNvPr>
        <xdr:cNvSpPr/>
      </xdr:nvSpPr>
      <xdr:spPr>
        <a:xfrm>
          <a:off x="1945894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96538</xdr:rowOff>
    </xdr:from>
    <xdr:ext cx="469744" cy="259045"/>
    <xdr:sp macro="" textlink="">
      <xdr:nvSpPr>
        <xdr:cNvPr id="716" name="【児童館】&#10;一人当たり面積該当値テキスト">
          <a:extLst>
            <a:ext uri="{FF2B5EF4-FFF2-40B4-BE49-F238E27FC236}">
              <a16:creationId xmlns:a16="http://schemas.microsoft.com/office/drawing/2014/main" id="{157533C6-6A91-4324-B322-215D3121758C}"/>
            </a:ext>
          </a:extLst>
        </xdr:cNvPr>
        <xdr:cNvSpPr txBox="1"/>
      </xdr:nvSpPr>
      <xdr:spPr>
        <a:xfrm>
          <a:off x="19547840" y="1417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17" name="楕円 716">
          <a:extLst>
            <a:ext uri="{FF2B5EF4-FFF2-40B4-BE49-F238E27FC236}">
              <a16:creationId xmlns:a16="http://schemas.microsoft.com/office/drawing/2014/main" id="{BDD631F1-3E52-4D19-ADFD-7B76FD1A2D80}"/>
            </a:ext>
          </a:extLst>
        </xdr:cNvPr>
        <xdr:cNvSpPr/>
      </xdr:nvSpPr>
      <xdr:spPr>
        <a:xfrm>
          <a:off x="18735040" y="14259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60961</xdr:rowOff>
    </xdr:from>
    <xdr:to>
      <xdr:col>116</xdr:col>
      <xdr:colOff>63500</xdr:colOff>
      <xdr:row>85</xdr:row>
      <xdr:rowOff>60961</xdr:rowOff>
    </xdr:to>
    <xdr:cxnSp macro="">
      <xdr:nvCxnSpPr>
        <xdr:cNvPr id="718" name="直線コネクタ 717">
          <a:extLst>
            <a:ext uri="{FF2B5EF4-FFF2-40B4-BE49-F238E27FC236}">
              <a16:creationId xmlns:a16="http://schemas.microsoft.com/office/drawing/2014/main" id="{4EFD7EBF-F807-4456-9D09-F77FC409B3BB}"/>
            </a:ext>
          </a:extLst>
        </xdr:cNvPr>
        <xdr:cNvCxnSpPr/>
      </xdr:nvCxnSpPr>
      <xdr:spPr>
        <a:xfrm>
          <a:off x="18778220" y="1431036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xdr:rowOff>
    </xdr:from>
    <xdr:to>
      <xdr:col>107</xdr:col>
      <xdr:colOff>101600</xdr:colOff>
      <xdr:row>85</xdr:row>
      <xdr:rowOff>117475</xdr:rowOff>
    </xdr:to>
    <xdr:sp macro="" textlink="">
      <xdr:nvSpPr>
        <xdr:cNvPr id="719" name="楕円 718">
          <a:extLst>
            <a:ext uri="{FF2B5EF4-FFF2-40B4-BE49-F238E27FC236}">
              <a16:creationId xmlns:a16="http://schemas.microsoft.com/office/drawing/2014/main" id="{F3D41802-DFB1-455C-8563-DA645963BC96}"/>
            </a:ext>
          </a:extLst>
        </xdr:cNvPr>
        <xdr:cNvSpPr/>
      </xdr:nvSpPr>
      <xdr:spPr>
        <a:xfrm>
          <a:off x="1793748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66675</xdr:rowOff>
    </xdr:to>
    <xdr:cxnSp macro="">
      <xdr:nvCxnSpPr>
        <xdr:cNvPr id="720" name="直線コネクタ 719">
          <a:extLst>
            <a:ext uri="{FF2B5EF4-FFF2-40B4-BE49-F238E27FC236}">
              <a16:creationId xmlns:a16="http://schemas.microsoft.com/office/drawing/2014/main" id="{54785B3F-F98F-4DA2-B92F-5F05A2A6F2CA}"/>
            </a:ext>
          </a:extLst>
        </xdr:cNvPr>
        <xdr:cNvCxnSpPr/>
      </xdr:nvCxnSpPr>
      <xdr:spPr>
        <a:xfrm flipV="1">
          <a:off x="17988280" y="14310361"/>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21" name="楕円 720">
          <a:extLst>
            <a:ext uri="{FF2B5EF4-FFF2-40B4-BE49-F238E27FC236}">
              <a16:creationId xmlns:a16="http://schemas.microsoft.com/office/drawing/2014/main" id="{C13AA3B5-2592-48CF-BBC3-B1EB2995DE6C}"/>
            </a:ext>
          </a:extLst>
        </xdr:cNvPr>
        <xdr:cNvSpPr/>
      </xdr:nvSpPr>
      <xdr:spPr>
        <a:xfrm>
          <a:off x="1716278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66675</xdr:rowOff>
    </xdr:from>
    <xdr:to>
      <xdr:col>107</xdr:col>
      <xdr:colOff>50800</xdr:colOff>
      <xdr:row>85</xdr:row>
      <xdr:rowOff>66675</xdr:rowOff>
    </xdr:to>
    <xdr:cxnSp macro="">
      <xdr:nvCxnSpPr>
        <xdr:cNvPr id="722" name="直線コネクタ 721">
          <a:extLst>
            <a:ext uri="{FF2B5EF4-FFF2-40B4-BE49-F238E27FC236}">
              <a16:creationId xmlns:a16="http://schemas.microsoft.com/office/drawing/2014/main" id="{8934DCEF-DD32-4E3A-AB6D-1329B524CAF3}"/>
            </a:ext>
          </a:extLst>
        </xdr:cNvPr>
        <xdr:cNvCxnSpPr/>
      </xdr:nvCxnSpPr>
      <xdr:spPr>
        <a:xfrm>
          <a:off x="17213580" y="1431607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xdr:rowOff>
    </xdr:from>
    <xdr:to>
      <xdr:col>98</xdr:col>
      <xdr:colOff>38100</xdr:colOff>
      <xdr:row>85</xdr:row>
      <xdr:rowOff>117475</xdr:rowOff>
    </xdr:to>
    <xdr:sp macro="" textlink="">
      <xdr:nvSpPr>
        <xdr:cNvPr id="723" name="楕円 722">
          <a:extLst>
            <a:ext uri="{FF2B5EF4-FFF2-40B4-BE49-F238E27FC236}">
              <a16:creationId xmlns:a16="http://schemas.microsoft.com/office/drawing/2014/main" id="{71902118-96CB-40D3-BA0B-9D2E53FE2740}"/>
            </a:ext>
          </a:extLst>
        </xdr:cNvPr>
        <xdr:cNvSpPr/>
      </xdr:nvSpPr>
      <xdr:spPr>
        <a:xfrm>
          <a:off x="16388080" y="1426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66675</xdr:rowOff>
    </xdr:from>
    <xdr:to>
      <xdr:col>102</xdr:col>
      <xdr:colOff>114300</xdr:colOff>
      <xdr:row>85</xdr:row>
      <xdr:rowOff>66675</xdr:rowOff>
    </xdr:to>
    <xdr:cxnSp macro="">
      <xdr:nvCxnSpPr>
        <xdr:cNvPr id="724" name="直線コネクタ 723">
          <a:extLst>
            <a:ext uri="{FF2B5EF4-FFF2-40B4-BE49-F238E27FC236}">
              <a16:creationId xmlns:a16="http://schemas.microsoft.com/office/drawing/2014/main" id="{5413EDE8-8482-49CA-AAA7-A164E1E54BBB}"/>
            </a:ext>
          </a:extLst>
        </xdr:cNvPr>
        <xdr:cNvCxnSpPr/>
      </xdr:nvCxnSpPr>
      <xdr:spPr>
        <a:xfrm>
          <a:off x="16431260" y="143160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84D885AC-E2D1-4F19-845D-C524A6CD2E28}"/>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07885060-E66B-4F06-815E-A3B52D30FC44}"/>
            </a:ext>
          </a:extLst>
        </xdr:cNvPr>
        <xdr:cNvSpPr txBox="1"/>
      </xdr:nvSpPr>
      <xdr:spPr>
        <a:xfrm>
          <a:off x="177762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D38149EB-4CF0-4580-A494-DFBEF7607B54}"/>
            </a:ext>
          </a:extLst>
        </xdr:cNvPr>
        <xdr:cNvSpPr txBox="1"/>
      </xdr:nvSpPr>
      <xdr:spPr>
        <a:xfrm>
          <a:off x="170015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728" name="n_4aveValue【児童館】&#10;一人当たり面積">
          <a:extLst>
            <a:ext uri="{FF2B5EF4-FFF2-40B4-BE49-F238E27FC236}">
              <a16:creationId xmlns:a16="http://schemas.microsoft.com/office/drawing/2014/main" id="{4BD0FCF5-7E40-4C52-A89D-80BFA6A9B438}"/>
            </a:ext>
          </a:extLst>
        </xdr:cNvPr>
        <xdr:cNvSpPr txBox="1"/>
      </xdr:nvSpPr>
      <xdr:spPr>
        <a:xfrm>
          <a:off x="16226867" y="1390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29" name="n_1mainValue【児童館】&#10;一人当たり面積">
          <a:extLst>
            <a:ext uri="{FF2B5EF4-FFF2-40B4-BE49-F238E27FC236}">
              <a16:creationId xmlns:a16="http://schemas.microsoft.com/office/drawing/2014/main" id="{83C96EDD-073F-4388-A771-B0E50B139B3A}"/>
            </a:ext>
          </a:extLst>
        </xdr:cNvPr>
        <xdr:cNvSpPr txBox="1"/>
      </xdr:nvSpPr>
      <xdr:spPr>
        <a:xfrm>
          <a:off x="185611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108602</xdr:rowOff>
    </xdr:from>
    <xdr:ext cx="469744" cy="259045"/>
    <xdr:sp macro="" textlink="">
      <xdr:nvSpPr>
        <xdr:cNvPr id="730" name="n_2mainValue【児童館】&#10;一人当たり面積">
          <a:extLst>
            <a:ext uri="{FF2B5EF4-FFF2-40B4-BE49-F238E27FC236}">
              <a16:creationId xmlns:a16="http://schemas.microsoft.com/office/drawing/2014/main" id="{4F286D91-4694-4A32-B33E-F76BC96E8A1A}"/>
            </a:ext>
          </a:extLst>
        </xdr:cNvPr>
        <xdr:cNvSpPr txBox="1"/>
      </xdr:nvSpPr>
      <xdr:spPr>
        <a:xfrm>
          <a:off x="177762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731" name="n_3mainValue【児童館】&#10;一人当たり面積">
          <a:extLst>
            <a:ext uri="{FF2B5EF4-FFF2-40B4-BE49-F238E27FC236}">
              <a16:creationId xmlns:a16="http://schemas.microsoft.com/office/drawing/2014/main" id="{606F69FA-05FB-490F-9032-22A294B354B0}"/>
            </a:ext>
          </a:extLst>
        </xdr:cNvPr>
        <xdr:cNvSpPr txBox="1"/>
      </xdr:nvSpPr>
      <xdr:spPr>
        <a:xfrm>
          <a:off x="170015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108602</xdr:rowOff>
    </xdr:from>
    <xdr:ext cx="469744" cy="259045"/>
    <xdr:sp macro="" textlink="">
      <xdr:nvSpPr>
        <xdr:cNvPr id="732" name="n_4mainValue【児童館】&#10;一人当たり面積">
          <a:extLst>
            <a:ext uri="{FF2B5EF4-FFF2-40B4-BE49-F238E27FC236}">
              <a16:creationId xmlns:a16="http://schemas.microsoft.com/office/drawing/2014/main" id="{89DFB04A-27E8-41FD-8FDE-693F6A118FE0}"/>
            </a:ext>
          </a:extLst>
        </xdr:cNvPr>
        <xdr:cNvSpPr txBox="1"/>
      </xdr:nvSpPr>
      <xdr:spPr>
        <a:xfrm>
          <a:off x="162268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56C6BA49-4549-4570-833E-CBD127FB847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9B778AF-BD55-4735-86DD-7025509CA01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2B688069-8278-430F-B598-7D1D5F4EDC1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55A875D3-8214-4230-A81D-A994300A9A2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B1380E74-E109-425C-94CF-5161F43FEA1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67630329-C9D6-4707-9EEA-019953D9C81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C7BB8578-1296-4641-8823-DF213AA71EF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A9C5500-2AE5-4CD9-B116-ECD0F0F44B1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FAE6F072-F521-4D85-AF9C-40289DE73D8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4DBD139-E5A2-46AF-B986-D85DAE22A9C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DE1CF0A-9DA2-49A2-B2E6-C61AE18F522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41B05E18-DE7A-4CD1-8120-EAB5C5231C83}"/>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A5E10CD0-F9BC-487D-AB41-1D2A048600E1}"/>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3ADD2505-63AC-4E8E-9532-1499873EC3CC}"/>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6D77A6A2-831B-4376-90E9-E0E75A5A79EE}"/>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6CBCFA83-6780-4F85-AA74-B7F57A75D21A}"/>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038D1EF2-5482-42C5-9A77-8AAF04AF6993}"/>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65BA88A9-FAC8-4C9E-B475-70C4E47D7AE1}"/>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9A96C1CA-CA12-4C3A-8AFD-9F624124E95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0512407-439B-4664-AEDD-4B46685C479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C1734B09-198E-4D86-BF10-FAB99E74C0F9}"/>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61EDE37F-5C12-4420-B273-20DA099A6A6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0E2BDEA3-F03C-4487-8171-FEACD032BE2C}"/>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CDD77227-5DD6-49EB-AE3A-5B9C24DC15B7}"/>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FC09D7D4-5D3C-4295-B2ED-72B1BF2B47F4}"/>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36096C52-FBA4-49DE-9ED3-DD87FF17B879}"/>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694123B6-2131-4C0E-96DA-9B87812ED672}"/>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639D3C3C-97C9-4EDA-BFF8-C0ADDF5C46E8}"/>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45ED37B4-0AC9-49A0-8C64-237D09CC6E4F}"/>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83A3A707-65A6-406B-B9B7-D94F29A69D7C}"/>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4F775DF5-FFB2-48D8-B873-89CB7E9D7969}"/>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669060A8-EBC9-4A69-8295-25ED7412FDA4}"/>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5" name="フローチャート: 判断 764">
          <a:extLst>
            <a:ext uri="{FF2B5EF4-FFF2-40B4-BE49-F238E27FC236}">
              <a16:creationId xmlns:a16="http://schemas.microsoft.com/office/drawing/2014/main" id="{FC01EAEA-7881-40F5-92D4-AA77DFF78CA9}"/>
            </a:ext>
          </a:extLst>
        </xdr:cNvPr>
        <xdr:cNvSpPr/>
      </xdr:nvSpPr>
      <xdr:spPr>
        <a:xfrm>
          <a:off x="1123188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CEAA84B8-3F24-49F0-87B0-ABF0836B045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F106060-3906-46F5-BC43-FAF4231A2C6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4B23A98-6C76-401D-A324-789432AE017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993E1F5-3A4F-46ED-ACDD-AC5182C08BB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4B36469-9536-436C-A353-1DC369624FC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107696</xdr:rowOff>
    </xdr:from>
    <xdr:to>
      <xdr:col>85</xdr:col>
      <xdr:colOff>177800</xdr:colOff>
      <xdr:row>106</xdr:row>
      <xdr:rowOff>37846</xdr:rowOff>
    </xdr:to>
    <xdr:sp macro="" textlink="">
      <xdr:nvSpPr>
        <xdr:cNvPr id="771" name="楕円 770">
          <a:extLst>
            <a:ext uri="{FF2B5EF4-FFF2-40B4-BE49-F238E27FC236}">
              <a16:creationId xmlns:a16="http://schemas.microsoft.com/office/drawing/2014/main" id="{A9198863-A4AB-45F6-9298-213B6D7D073B}"/>
            </a:ext>
          </a:extLst>
        </xdr:cNvPr>
        <xdr:cNvSpPr/>
      </xdr:nvSpPr>
      <xdr:spPr>
        <a:xfrm>
          <a:off x="14325600" y="177098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86123</xdr:rowOff>
    </xdr:from>
    <xdr:ext cx="405111" cy="259045"/>
    <xdr:sp macro="" textlink="">
      <xdr:nvSpPr>
        <xdr:cNvPr id="772" name="【公民館】&#10;有形固定資産減価償却率該当値テキスト">
          <a:extLst>
            <a:ext uri="{FF2B5EF4-FFF2-40B4-BE49-F238E27FC236}">
              <a16:creationId xmlns:a16="http://schemas.microsoft.com/office/drawing/2014/main" id="{AFEE3534-39B1-41C7-8AC6-BCAF8A8734FA}"/>
            </a:ext>
          </a:extLst>
        </xdr:cNvPr>
        <xdr:cNvSpPr txBox="1"/>
      </xdr:nvSpPr>
      <xdr:spPr>
        <a:xfrm>
          <a:off x="14414500" y="176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773" name="楕円 772">
          <a:extLst>
            <a:ext uri="{FF2B5EF4-FFF2-40B4-BE49-F238E27FC236}">
              <a16:creationId xmlns:a16="http://schemas.microsoft.com/office/drawing/2014/main" id="{45649C1E-8108-476C-970A-16F336C360AD}"/>
            </a:ext>
          </a:extLst>
        </xdr:cNvPr>
        <xdr:cNvSpPr/>
      </xdr:nvSpPr>
      <xdr:spPr>
        <a:xfrm>
          <a:off x="135788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158496</xdr:rowOff>
    </xdr:from>
    <xdr:to>
      <xdr:col>85</xdr:col>
      <xdr:colOff>127000</xdr:colOff>
      <xdr:row>106</xdr:row>
      <xdr:rowOff>7620</xdr:rowOff>
    </xdr:to>
    <xdr:cxnSp macro="">
      <xdr:nvCxnSpPr>
        <xdr:cNvPr id="774" name="直線コネクタ 773">
          <a:extLst>
            <a:ext uri="{FF2B5EF4-FFF2-40B4-BE49-F238E27FC236}">
              <a16:creationId xmlns:a16="http://schemas.microsoft.com/office/drawing/2014/main" id="{26E54211-34D9-46B8-8115-E3C7681FDA82}"/>
            </a:ext>
          </a:extLst>
        </xdr:cNvPr>
        <xdr:cNvCxnSpPr/>
      </xdr:nvCxnSpPr>
      <xdr:spPr>
        <a:xfrm flipV="1">
          <a:off x="13629640" y="17760696"/>
          <a:ext cx="7467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112268</xdr:rowOff>
    </xdr:from>
    <xdr:to>
      <xdr:col>76</xdr:col>
      <xdr:colOff>165100</xdr:colOff>
      <xdr:row>106</xdr:row>
      <xdr:rowOff>42418</xdr:rowOff>
    </xdr:to>
    <xdr:sp macro="" textlink="">
      <xdr:nvSpPr>
        <xdr:cNvPr id="775" name="楕円 774">
          <a:extLst>
            <a:ext uri="{FF2B5EF4-FFF2-40B4-BE49-F238E27FC236}">
              <a16:creationId xmlns:a16="http://schemas.microsoft.com/office/drawing/2014/main" id="{054B6483-3427-43D4-BDC4-E7B3C0D0C517}"/>
            </a:ext>
          </a:extLst>
        </xdr:cNvPr>
        <xdr:cNvSpPr/>
      </xdr:nvSpPr>
      <xdr:spPr>
        <a:xfrm>
          <a:off x="12804140" y="17714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163068</xdr:rowOff>
    </xdr:from>
    <xdr:to>
      <xdr:col>81</xdr:col>
      <xdr:colOff>50800</xdr:colOff>
      <xdr:row>106</xdr:row>
      <xdr:rowOff>7620</xdr:rowOff>
    </xdr:to>
    <xdr:cxnSp macro="">
      <xdr:nvCxnSpPr>
        <xdr:cNvPr id="776" name="直線コネクタ 775">
          <a:extLst>
            <a:ext uri="{FF2B5EF4-FFF2-40B4-BE49-F238E27FC236}">
              <a16:creationId xmlns:a16="http://schemas.microsoft.com/office/drawing/2014/main" id="{6810C3C4-E0B2-4425-9471-3C126D56EBEC}"/>
            </a:ext>
          </a:extLst>
        </xdr:cNvPr>
        <xdr:cNvCxnSpPr/>
      </xdr:nvCxnSpPr>
      <xdr:spPr>
        <a:xfrm>
          <a:off x="12854940" y="17765268"/>
          <a:ext cx="7747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64263</xdr:rowOff>
    </xdr:from>
    <xdr:to>
      <xdr:col>72</xdr:col>
      <xdr:colOff>38100</xdr:colOff>
      <xdr:row>105</xdr:row>
      <xdr:rowOff>165863</xdr:rowOff>
    </xdr:to>
    <xdr:sp macro="" textlink="">
      <xdr:nvSpPr>
        <xdr:cNvPr id="777" name="楕円 776">
          <a:extLst>
            <a:ext uri="{FF2B5EF4-FFF2-40B4-BE49-F238E27FC236}">
              <a16:creationId xmlns:a16="http://schemas.microsoft.com/office/drawing/2014/main" id="{CCAD797F-5597-4792-BAB5-8C6AACFAE0BA}"/>
            </a:ext>
          </a:extLst>
        </xdr:cNvPr>
        <xdr:cNvSpPr/>
      </xdr:nvSpPr>
      <xdr:spPr>
        <a:xfrm>
          <a:off x="12029440" y="17666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115063</xdr:rowOff>
    </xdr:from>
    <xdr:to>
      <xdr:col>76</xdr:col>
      <xdr:colOff>114300</xdr:colOff>
      <xdr:row>105</xdr:row>
      <xdr:rowOff>163068</xdr:rowOff>
    </xdr:to>
    <xdr:cxnSp macro="">
      <xdr:nvCxnSpPr>
        <xdr:cNvPr id="778" name="直線コネクタ 777">
          <a:extLst>
            <a:ext uri="{FF2B5EF4-FFF2-40B4-BE49-F238E27FC236}">
              <a16:creationId xmlns:a16="http://schemas.microsoft.com/office/drawing/2014/main" id="{C1B3EA5C-4CBC-4063-9216-858AD0E82E2B}"/>
            </a:ext>
          </a:extLst>
        </xdr:cNvPr>
        <xdr:cNvCxnSpPr/>
      </xdr:nvCxnSpPr>
      <xdr:spPr>
        <a:xfrm>
          <a:off x="12072620" y="17717263"/>
          <a:ext cx="78232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41402</xdr:rowOff>
    </xdr:from>
    <xdr:to>
      <xdr:col>67</xdr:col>
      <xdr:colOff>101600</xdr:colOff>
      <xdr:row>105</xdr:row>
      <xdr:rowOff>143002</xdr:rowOff>
    </xdr:to>
    <xdr:sp macro="" textlink="">
      <xdr:nvSpPr>
        <xdr:cNvPr id="779" name="楕円 778">
          <a:extLst>
            <a:ext uri="{FF2B5EF4-FFF2-40B4-BE49-F238E27FC236}">
              <a16:creationId xmlns:a16="http://schemas.microsoft.com/office/drawing/2014/main" id="{86B9B632-81F3-4000-AB41-3557B1BF7F46}"/>
            </a:ext>
          </a:extLst>
        </xdr:cNvPr>
        <xdr:cNvSpPr/>
      </xdr:nvSpPr>
      <xdr:spPr>
        <a:xfrm>
          <a:off x="1123188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92202</xdr:rowOff>
    </xdr:from>
    <xdr:to>
      <xdr:col>71</xdr:col>
      <xdr:colOff>177800</xdr:colOff>
      <xdr:row>105</xdr:row>
      <xdr:rowOff>115063</xdr:rowOff>
    </xdr:to>
    <xdr:cxnSp macro="">
      <xdr:nvCxnSpPr>
        <xdr:cNvPr id="780" name="直線コネクタ 779">
          <a:extLst>
            <a:ext uri="{FF2B5EF4-FFF2-40B4-BE49-F238E27FC236}">
              <a16:creationId xmlns:a16="http://schemas.microsoft.com/office/drawing/2014/main" id="{2580A980-43A4-41E8-9CB8-DDD41278B14C}"/>
            </a:ext>
          </a:extLst>
        </xdr:cNvPr>
        <xdr:cNvCxnSpPr/>
      </xdr:nvCxnSpPr>
      <xdr:spPr>
        <a:xfrm>
          <a:off x="11282680" y="17694402"/>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1" name="n_1aveValue【公民館】&#10;有形固定資産減価償却率">
          <a:extLst>
            <a:ext uri="{FF2B5EF4-FFF2-40B4-BE49-F238E27FC236}">
              <a16:creationId xmlns:a16="http://schemas.microsoft.com/office/drawing/2014/main" id="{0D8BF7F7-C7A6-4CBA-B46A-A28CB296621C}"/>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2" name="n_2aveValue【公民館】&#10;有形固定資産減価償却率">
          <a:extLst>
            <a:ext uri="{FF2B5EF4-FFF2-40B4-BE49-F238E27FC236}">
              <a16:creationId xmlns:a16="http://schemas.microsoft.com/office/drawing/2014/main" id="{3DB76391-125E-4161-A05F-B24DDFD4B623}"/>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3" name="n_3aveValue【公民館】&#10;有形固定資産減価償却率">
          <a:extLst>
            <a:ext uri="{FF2B5EF4-FFF2-40B4-BE49-F238E27FC236}">
              <a16:creationId xmlns:a16="http://schemas.microsoft.com/office/drawing/2014/main" id="{F549C29C-5DC0-4550-ABD9-A94AE732EF23}"/>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4" name="n_4aveValue【公民館】&#10;有形固定資産減価償却率">
          <a:extLst>
            <a:ext uri="{FF2B5EF4-FFF2-40B4-BE49-F238E27FC236}">
              <a16:creationId xmlns:a16="http://schemas.microsoft.com/office/drawing/2014/main" id="{8A789C14-733D-4C85-BE4E-C869CC2FCD62}"/>
            </a:ext>
          </a:extLst>
        </xdr:cNvPr>
        <xdr:cNvSpPr txBox="1"/>
      </xdr:nvSpPr>
      <xdr:spPr>
        <a:xfrm>
          <a:off x="1110298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49547</xdr:rowOff>
    </xdr:from>
    <xdr:ext cx="405111" cy="259045"/>
    <xdr:sp macro="" textlink="">
      <xdr:nvSpPr>
        <xdr:cNvPr id="785" name="n_1mainValue【公民館】&#10;有形固定資産減価償却率">
          <a:extLst>
            <a:ext uri="{FF2B5EF4-FFF2-40B4-BE49-F238E27FC236}">
              <a16:creationId xmlns:a16="http://schemas.microsoft.com/office/drawing/2014/main" id="{20DC1A9F-5E5D-4409-96DF-50F24EF58295}"/>
            </a:ext>
          </a:extLst>
        </xdr:cNvPr>
        <xdr:cNvSpPr txBox="1"/>
      </xdr:nvSpPr>
      <xdr:spPr>
        <a:xfrm>
          <a:off x="13437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33545</xdr:rowOff>
    </xdr:from>
    <xdr:ext cx="405111" cy="259045"/>
    <xdr:sp macro="" textlink="">
      <xdr:nvSpPr>
        <xdr:cNvPr id="786" name="n_2mainValue【公民館】&#10;有形固定資産減価償却率">
          <a:extLst>
            <a:ext uri="{FF2B5EF4-FFF2-40B4-BE49-F238E27FC236}">
              <a16:creationId xmlns:a16="http://schemas.microsoft.com/office/drawing/2014/main" id="{939052D8-EE8E-45BC-B70E-023D15A6D13C}"/>
            </a:ext>
          </a:extLst>
        </xdr:cNvPr>
        <xdr:cNvSpPr txBox="1"/>
      </xdr:nvSpPr>
      <xdr:spPr>
        <a:xfrm>
          <a:off x="12675244" y="1780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156990</xdr:rowOff>
    </xdr:from>
    <xdr:ext cx="405111" cy="259045"/>
    <xdr:sp macro="" textlink="">
      <xdr:nvSpPr>
        <xdr:cNvPr id="787" name="n_3mainValue【公民館】&#10;有形固定資産減価償却率">
          <a:extLst>
            <a:ext uri="{FF2B5EF4-FFF2-40B4-BE49-F238E27FC236}">
              <a16:creationId xmlns:a16="http://schemas.microsoft.com/office/drawing/2014/main" id="{E20B1B3A-6292-4C43-BC66-11A09DA9D78A}"/>
            </a:ext>
          </a:extLst>
        </xdr:cNvPr>
        <xdr:cNvSpPr txBox="1"/>
      </xdr:nvSpPr>
      <xdr:spPr>
        <a:xfrm>
          <a:off x="11900544" y="1775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134129</xdr:rowOff>
    </xdr:from>
    <xdr:ext cx="405111" cy="259045"/>
    <xdr:sp macro="" textlink="">
      <xdr:nvSpPr>
        <xdr:cNvPr id="788" name="n_4mainValue【公民館】&#10;有形固定資産減価償却率">
          <a:extLst>
            <a:ext uri="{FF2B5EF4-FFF2-40B4-BE49-F238E27FC236}">
              <a16:creationId xmlns:a16="http://schemas.microsoft.com/office/drawing/2014/main" id="{0C034317-DCA2-4F50-B00D-195679334938}"/>
            </a:ext>
          </a:extLst>
        </xdr:cNvPr>
        <xdr:cNvSpPr txBox="1"/>
      </xdr:nvSpPr>
      <xdr:spPr>
        <a:xfrm>
          <a:off x="11102984" y="1773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67B8606F-C7F7-4143-B396-38A17EF61F5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267AE932-3482-42B2-BF55-8FCD26E7164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6FBE1497-1977-4439-9FC3-88DE73B4780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CC31D48-2721-451D-BECE-6DAB68A7F97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7F8541F-83DC-4438-BA2F-579A68D9232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632173A-8C71-4F7D-98C6-D9031CB95FF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8E38E2FA-785D-455C-919F-673BF0F82BF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9C66A82-124B-4446-AA72-406E869E8F0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96FF7380-C4B6-4D62-B407-C40BA6D7322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B4F6BA7-44D9-4C60-8FF3-E5724D58A55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1E1246ED-D230-4A93-A766-2CB5935B709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2B7F31B3-F21C-415F-A12F-ECB22B67FD1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08A38097-2034-424E-BE2C-0A7B33C1712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81ABD2FF-C15C-4FB8-B4B4-A3F916E75294}"/>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7CDB9C3C-3EB9-4950-8F0F-BC555F0813A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886FB22E-E188-4F91-B5A9-29BCFBEFDE46}"/>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483ECF03-C3D8-4505-B697-157457EF6C3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43DE9FDC-6E85-4F50-A855-FBAC950BAE4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19877967-B404-4C58-9338-448A5993B76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ED9410E0-0F89-44AF-A854-8DE5922D3CF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76467C75-335A-493A-8662-E57654422BB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0F9B0F87-8EBE-4429-9538-B56F673F7305}"/>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4DCF097F-FE8F-4A19-A737-7F4F5821837C}"/>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C2B9310C-8534-4EC1-984C-B0581EE38505}"/>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3085D6D1-0CA6-454C-8DCF-DD790FAE7E83}"/>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8EDE7046-6F31-4B66-988D-5FA9912DFFB7}"/>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5" name="【公民館】&#10;一人当たり面積平均値テキスト">
          <a:extLst>
            <a:ext uri="{FF2B5EF4-FFF2-40B4-BE49-F238E27FC236}">
              <a16:creationId xmlns:a16="http://schemas.microsoft.com/office/drawing/2014/main" id="{6F15D65A-1FF2-46AF-B5F6-08D91749B8FB}"/>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BFE1D826-6CCA-4531-B139-3352BE7902B2}"/>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B97C7B9B-AEA4-4F92-A61F-AC3396B5E3FC}"/>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BC8F7FD7-1282-404D-9647-27A47B4B5E0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38A9476D-215D-4390-87F2-DDD1B56506B2}"/>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0" name="フローチャート: 判断 819">
          <a:extLst>
            <a:ext uri="{FF2B5EF4-FFF2-40B4-BE49-F238E27FC236}">
              <a16:creationId xmlns:a16="http://schemas.microsoft.com/office/drawing/2014/main" id="{4C0D7D25-96C8-494D-8538-DD555E42F2CD}"/>
            </a:ext>
          </a:extLst>
        </xdr:cNvPr>
        <xdr:cNvSpPr/>
      </xdr:nvSpPr>
      <xdr:spPr>
        <a:xfrm>
          <a:off x="16388080" y="17652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BF3B00DB-683A-4472-8178-751F0E7CE1F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DCB3B482-E400-4AC9-99AF-15FA9CC6C27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945E64B-CCA0-4FEE-B6D4-3B42A418DF0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E7CC8F3-8D13-4C96-80B1-FD26F9B3AC9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63B9FEA-9182-4C88-94F6-0B44F1D50DE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130556</xdr:rowOff>
    </xdr:from>
    <xdr:to>
      <xdr:col>116</xdr:col>
      <xdr:colOff>114300</xdr:colOff>
      <xdr:row>107</xdr:row>
      <xdr:rowOff>60706</xdr:rowOff>
    </xdr:to>
    <xdr:sp macro="" textlink="">
      <xdr:nvSpPr>
        <xdr:cNvPr id="826" name="楕円 825">
          <a:extLst>
            <a:ext uri="{FF2B5EF4-FFF2-40B4-BE49-F238E27FC236}">
              <a16:creationId xmlns:a16="http://schemas.microsoft.com/office/drawing/2014/main" id="{E736378A-E79B-49B7-B379-FA8649E59CE0}"/>
            </a:ext>
          </a:extLst>
        </xdr:cNvPr>
        <xdr:cNvSpPr/>
      </xdr:nvSpPr>
      <xdr:spPr>
        <a:xfrm>
          <a:off x="1945894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108983</xdr:rowOff>
    </xdr:from>
    <xdr:ext cx="469744" cy="259045"/>
    <xdr:sp macro="" textlink="">
      <xdr:nvSpPr>
        <xdr:cNvPr id="827" name="【公民館】&#10;一人当たり面積該当値テキスト">
          <a:extLst>
            <a:ext uri="{FF2B5EF4-FFF2-40B4-BE49-F238E27FC236}">
              <a16:creationId xmlns:a16="http://schemas.microsoft.com/office/drawing/2014/main" id="{8A7A084E-8286-478E-9A06-201142CC8E69}"/>
            </a:ext>
          </a:extLst>
        </xdr:cNvPr>
        <xdr:cNvSpPr txBox="1"/>
      </xdr:nvSpPr>
      <xdr:spPr>
        <a:xfrm>
          <a:off x="19547840"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103124</xdr:rowOff>
    </xdr:from>
    <xdr:to>
      <xdr:col>112</xdr:col>
      <xdr:colOff>38100</xdr:colOff>
      <xdr:row>107</xdr:row>
      <xdr:rowOff>33274</xdr:rowOff>
    </xdr:to>
    <xdr:sp macro="" textlink="">
      <xdr:nvSpPr>
        <xdr:cNvPr id="828" name="楕円 827">
          <a:extLst>
            <a:ext uri="{FF2B5EF4-FFF2-40B4-BE49-F238E27FC236}">
              <a16:creationId xmlns:a16="http://schemas.microsoft.com/office/drawing/2014/main" id="{999CCCDD-3623-4CD0-A119-EE7F094F9611}"/>
            </a:ext>
          </a:extLst>
        </xdr:cNvPr>
        <xdr:cNvSpPr/>
      </xdr:nvSpPr>
      <xdr:spPr>
        <a:xfrm>
          <a:off x="18735040" y="17872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153924</xdr:rowOff>
    </xdr:from>
    <xdr:to>
      <xdr:col>116</xdr:col>
      <xdr:colOff>63500</xdr:colOff>
      <xdr:row>107</xdr:row>
      <xdr:rowOff>9906</xdr:rowOff>
    </xdr:to>
    <xdr:cxnSp macro="">
      <xdr:nvCxnSpPr>
        <xdr:cNvPr id="829" name="直線コネクタ 828">
          <a:extLst>
            <a:ext uri="{FF2B5EF4-FFF2-40B4-BE49-F238E27FC236}">
              <a16:creationId xmlns:a16="http://schemas.microsoft.com/office/drawing/2014/main" id="{632E2FDE-00AE-43D4-A67E-ABA1F229EDA0}"/>
            </a:ext>
          </a:extLst>
        </xdr:cNvPr>
        <xdr:cNvCxnSpPr/>
      </xdr:nvCxnSpPr>
      <xdr:spPr>
        <a:xfrm>
          <a:off x="18778220" y="17923764"/>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109982</xdr:rowOff>
    </xdr:from>
    <xdr:to>
      <xdr:col>107</xdr:col>
      <xdr:colOff>101600</xdr:colOff>
      <xdr:row>107</xdr:row>
      <xdr:rowOff>40132</xdr:rowOff>
    </xdr:to>
    <xdr:sp macro="" textlink="">
      <xdr:nvSpPr>
        <xdr:cNvPr id="830" name="楕円 829">
          <a:extLst>
            <a:ext uri="{FF2B5EF4-FFF2-40B4-BE49-F238E27FC236}">
              <a16:creationId xmlns:a16="http://schemas.microsoft.com/office/drawing/2014/main" id="{88810C78-A572-47AC-BCAE-A694D323784A}"/>
            </a:ext>
          </a:extLst>
        </xdr:cNvPr>
        <xdr:cNvSpPr/>
      </xdr:nvSpPr>
      <xdr:spPr>
        <a:xfrm>
          <a:off x="17937480" y="178798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160782</xdr:rowOff>
    </xdr:to>
    <xdr:cxnSp macro="">
      <xdr:nvCxnSpPr>
        <xdr:cNvPr id="831" name="直線コネクタ 830">
          <a:extLst>
            <a:ext uri="{FF2B5EF4-FFF2-40B4-BE49-F238E27FC236}">
              <a16:creationId xmlns:a16="http://schemas.microsoft.com/office/drawing/2014/main" id="{6E72E863-50A5-48CE-9B66-E9128E9E138E}"/>
            </a:ext>
          </a:extLst>
        </xdr:cNvPr>
        <xdr:cNvCxnSpPr/>
      </xdr:nvCxnSpPr>
      <xdr:spPr>
        <a:xfrm flipV="1">
          <a:off x="17988280" y="17923764"/>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114554</xdr:rowOff>
    </xdr:from>
    <xdr:to>
      <xdr:col>102</xdr:col>
      <xdr:colOff>165100</xdr:colOff>
      <xdr:row>107</xdr:row>
      <xdr:rowOff>44704</xdr:rowOff>
    </xdr:to>
    <xdr:sp macro="" textlink="">
      <xdr:nvSpPr>
        <xdr:cNvPr id="832" name="楕円 831">
          <a:extLst>
            <a:ext uri="{FF2B5EF4-FFF2-40B4-BE49-F238E27FC236}">
              <a16:creationId xmlns:a16="http://schemas.microsoft.com/office/drawing/2014/main" id="{FF6017F4-CCEF-47D1-BCF5-BD07FF61A8DF}"/>
            </a:ext>
          </a:extLst>
        </xdr:cNvPr>
        <xdr:cNvSpPr/>
      </xdr:nvSpPr>
      <xdr:spPr>
        <a:xfrm>
          <a:off x="17162780" y="17884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160782</xdr:rowOff>
    </xdr:from>
    <xdr:to>
      <xdr:col>107</xdr:col>
      <xdr:colOff>50800</xdr:colOff>
      <xdr:row>106</xdr:row>
      <xdr:rowOff>165354</xdr:rowOff>
    </xdr:to>
    <xdr:cxnSp macro="">
      <xdr:nvCxnSpPr>
        <xdr:cNvPr id="833" name="直線コネクタ 832">
          <a:extLst>
            <a:ext uri="{FF2B5EF4-FFF2-40B4-BE49-F238E27FC236}">
              <a16:creationId xmlns:a16="http://schemas.microsoft.com/office/drawing/2014/main" id="{AA089AC0-BC79-47A3-A744-0752FA107975}"/>
            </a:ext>
          </a:extLst>
        </xdr:cNvPr>
        <xdr:cNvCxnSpPr/>
      </xdr:nvCxnSpPr>
      <xdr:spPr>
        <a:xfrm flipV="1">
          <a:off x="17213580" y="1793062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834" name="楕円 833">
          <a:extLst>
            <a:ext uri="{FF2B5EF4-FFF2-40B4-BE49-F238E27FC236}">
              <a16:creationId xmlns:a16="http://schemas.microsoft.com/office/drawing/2014/main" id="{ED704606-DEFF-4074-8DFF-ED8B09DA75EC}"/>
            </a:ext>
          </a:extLst>
        </xdr:cNvPr>
        <xdr:cNvSpPr/>
      </xdr:nvSpPr>
      <xdr:spPr>
        <a:xfrm>
          <a:off x="16388080" y="17888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165354</xdr:rowOff>
    </xdr:from>
    <xdr:to>
      <xdr:col>102</xdr:col>
      <xdr:colOff>114300</xdr:colOff>
      <xdr:row>106</xdr:row>
      <xdr:rowOff>169926</xdr:rowOff>
    </xdr:to>
    <xdr:cxnSp macro="">
      <xdr:nvCxnSpPr>
        <xdr:cNvPr id="835" name="直線コネクタ 834">
          <a:extLst>
            <a:ext uri="{FF2B5EF4-FFF2-40B4-BE49-F238E27FC236}">
              <a16:creationId xmlns:a16="http://schemas.microsoft.com/office/drawing/2014/main" id="{DC509B9C-C2D7-44CB-9692-280BD0D8E512}"/>
            </a:ext>
          </a:extLst>
        </xdr:cNvPr>
        <xdr:cNvCxnSpPr/>
      </xdr:nvCxnSpPr>
      <xdr:spPr>
        <a:xfrm flipV="1">
          <a:off x="16431260" y="1793519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6" name="n_1aveValue【公民館】&#10;一人当たり面積">
          <a:extLst>
            <a:ext uri="{FF2B5EF4-FFF2-40B4-BE49-F238E27FC236}">
              <a16:creationId xmlns:a16="http://schemas.microsoft.com/office/drawing/2014/main" id="{71261C24-1D66-4983-A9DD-EDB58C4C01A6}"/>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7" name="n_2aveValue【公民館】&#10;一人当たり面積">
          <a:extLst>
            <a:ext uri="{FF2B5EF4-FFF2-40B4-BE49-F238E27FC236}">
              <a16:creationId xmlns:a16="http://schemas.microsoft.com/office/drawing/2014/main" id="{A123D9A2-23F0-46DE-8F40-5610F153639B}"/>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38" name="n_3aveValue【公民館】&#10;一人当たり面積">
          <a:extLst>
            <a:ext uri="{FF2B5EF4-FFF2-40B4-BE49-F238E27FC236}">
              <a16:creationId xmlns:a16="http://schemas.microsoft.com/office/drawing/2014/main" id="{B3007855-18E8-494F-9941-046E0537C87F}"/>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39" name="n_4aveValue【公民館】&#10;一人当たり面積">
          <a:extLst>
            <a:ext uri="{FF2B5EF4-FFF2-40B4-BE49-F238E27FC236}">
              <a16:creationId xmlns:a16="http://schemas.microsoft.com/office/drawing/2014/main" id="{1FA1CCD5-F601-42EB-A99D-0799EB66DC25}"/>
            </a:ext>
          </a:extLst>
        </xdr:cNvPr>
        <xdr:cNvSpPr txBox="1"/>
      </xdr:nvSpPr>
      <xdr:spPr>
        <a:xfrm>
          <a:off x="162268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24401</xdr:rowOff>
    </xdr:from>
    <xdr:ext cx="469744" cy="259045"/>
    <xdr:sp macro="" textlink="">
      <xdr:nvSpPr>
        <xdr:cNvPr id="840" name="n_1mainValue【公民館】&#10;一人当たり面積">
          <a:extLst>
            <a:ext uri="{FF2B5EF4-FFF2-40B4-BE49-F238E27FC236}">
              <a16:creationId xmlns:a16="http://schemas.microsoft.com/office/drawing/2014/main" id="{36987FA4-DF90-4D8B-B3A0-ED37C8367F08}"/>
            </a:ext>
          </a:extLst>
        </xdr:cNvPr>
        <xdr:cNvSpPr txBox="1"/>
      </xdr:nvSpPr>
      <xdr:spPr>
        <a:xfrm>
          <a:off x="18561127" y="1796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31259</xdr:rowOff>
    </xdr:from>
    <xdr:ext cx="469744" cy="259045"/>
    <xdr:sp macro="" textlink="">
      <xdr:nvSpPr>
        <xdr:cNvPr id="841" name="n_2mainValue【公民館】&#10;一人当たり面積">
          <a:extLst>
            <a:ext uri="{FF2B5EF4-FFF2-40B4-BE49-F238E27FC236}">
              <a16:creationId xmlns:a16="http://schemas.microsoft.com/office/drawing/2014/main" id="{F68DA272-688B-43A9-85D1-AFDAF164D401}"/>
            </a:ext>
          </a:extLst>
        </xdr:cNvPr>
        <xdr:cNvSpPr txBox="1"/>
      </xdr:nvSpPr>
      <xdr:spPr>
        <a:xfrm>
          <a:off x="17776267" y="1796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35831</xdr:rowOff>
    </xdr:from>
    <xdr:ext cx="469744" cy="259045"/>
    <xdr:sp macro="" textlink="">
      <xdr:nvSpPr>
        <xdr:cNvPr id="842" name="n_3mainValue【公民館】&#10;一人当たり面積">
          <a:extLst>
            <a:ext uri="{FF2B5EF4-FFF2-40B4-BE49-F238E27FC236}">
              <a16:creationId xmlns:a16="http://schemas.microsoft.com/office/drawing/2014/main" id="{216D4ED2-55E4-4DD9-82FA-B489D17DCAC8}"/>
            </a:ext>
          </a:extLst>
        </xdr:cNvPr>
        <xdr:cNvSpPr txBox="1"/>
      </xdr:nvSpPr>
      <xdr:spPr>
        <a:xfrm>
          <a:off x="17001567" y="1797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40403</xdr:rowOff>
    </xdr:from>
    <xdr:ext cx="469744" cy="259045"/>
    <xdr:sp macro="" textlink="">
      <xdr:nvSpPr>
        <xdr:cNvPr id="843" name="n_4mainValue【公民館】&#10;一人当たり面積">
          <a:extLst>
            <a:ext uri="{FF2B5EF4-FFF2-40B4-BE49-F238E27FC236}">
              <a16:creationId xmlns:a16="http://schemas.microsoft.com/office/drawing/2014/main" id="{43A6F666-7567-4CA2-AF51-05775317E94B}"/>
            </a:ext>
          </a:extLst>
        </xdr:cNvPr>
        <xdr:cNvSpPr txBox="1"/>
      </xdr:nvSpPr>
      <xdr:spPr>
        <a:xfrm>
          <a:off x="1622686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915FC9-C367-47B8-AE48-3ACC9F02BAC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C3DCA606-248E-477D-94BD-4B9BB89702D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AF9F57E9-193C-489B-893F-A89896213F5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solidFill>
                <a:schemeClr val="tx1"/>
              </a:solidFill>
              <a:latin typeface="ＭＳ Ｐゴシック" panose="020B0600070205080204" pitchFamily="50" charset="-128"/>
              <a:ea typeface="ＭＳ Ｐゴシック" panose="020B0600070205080204" pitchFamily="50" charset="-128"/>
            </a:rPr>
            <a:t>道路の有形固定資産減価償却率は、</a:t>
          </a:r>
          <a:r>
            <a:rPr kumimoji="1" lang="ja-JP" altLang="en-US" sz="1300" b="0">
              <a:solidFill>
                <a:srgbClr val="FF0000"/>
              </a:solidFill>
              <a:latin typeface="ＭＳ Ｐゴシック" panose="020B0600070205080204" pitchFamily="50" charset="-128"/>
              <a:ea typeface="ＭＳ Ｐゴシック" panose="020B0600070205080204" pitchFamily="50" charset="-128"/>
            </a:rPr>
            <a:t>道路の新設により資産総額は増加、道路延長も延伸したものの、それ以上に既存道路の減価償却が進んだことから、類似団体平均を上回った。橋りょう・トンネル及び公営住宅の有形固定資産減価償却率は、償却率</a:t>
          </a:r>
          <a:r>
            <a:rPr kumimoji="1" lang="en-US" altLang="ja-JP" sz="1300" b="0">
              <a:solidFill>
                <a:srgbClr val="FF0000"/>
              </a:solidFill>
              <a:latin typeface="ＭＳ Ｐゴシック" panose="020B0600070205080204" pitchFamily="50" charset="-128"/>
              <a:ea typeface="ＭＳ Ｐゴシック" panose="020B0600070205080204" pitchFamily="50" charset="-128"/>
            </a:rPr>
            <a:t>5</a:t>
          </a:r>
          <a:r>
            <a:rPr kumimoji="1" lang="ja-JP" altLang="en-US" sz="1300" b="0">
              <a:solidFill>
                <a:srgbClr val="FF0000"/>
              </a:solidFill>
              <a:latin typeface="ＭＳ Ｐゴシック" panose="020B0600070205080204" pitchFamily="50" charset="-128"/>
              <a:ea typeface="ＭＳ Ｐゴシック" panose="020B0600070205080204" pitchFamily="50" charset="-128"/>
            </a:rPr>
            <a:t>割未満の施設の取得価額の合計が取得総額の</a:t>
          </a:r>
          <a:r>
            <a:rPr kumimoji="1" lang="en-US" altLang="ja-JP" sz="1300" b="0">
              <a:solidFill>
                <a:srgbClr val="FF0000"/>
              </a:solidFill>
              <a:latin typeface="ＭＳ Ｐゴシック" panose="020B0600070205080204" pitchFamily="50" charset="-128"/>
              <a:ea typeface="ＭＳ Ｐゴシック" panose="020B0600070205080204" pitchFamily="50" charset="-128"/>
            </a:rPr>
            <a:t>5</a:t>
          </a:r>
          <a:r>
            <a:rPr kumimoji="1" lang="ja-JP" altLang="en-US" sz="1300" b="0">
              <a:solidFill>
                <a:srgbClr val="FF0000"/>
              </a:solidFill>
              <a:latin typeface="ＭＳ Ｐゴシック" panose="020B0600070205080204" pitchFamily="50" charset="-128"/>
              <a:ea typeface="ＭＳ Ｐゴシック" panose="020B0600070205080204" pitchFamily="50" charset="-128"/>
            </a:rPr>
            <a:t>割を超えていることから、有形類似団体平均を下回っている。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認定こども園・幼稚園・保育所の有形固定資産減価償却率は、類似団体平均を大きく上回っており、対象施設の大部分が建設から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年以上経過していることが要因となっている。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学校施設の有形固定資産減価償却率は、類似団体平均を上回っており、閉校となった学校校舎など耐用年数を経過した施設を多く保有していることが要因となっている。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児童館については、本市唯一の二ツ井児童館が対象施設となるが、耐用年数を超えているものの、補修工事等により有形固定資産減価償却率が前年度より</a:t>
          </a:r>
          <a:r>
            <a:rPr kumimoji="1" lang="en-US" altLang="ja-JP" sz="1300" b="0">
              <a:solidFill>
                <a:schemeClr val="tx1"/>
              </a:solidFill>
              <a:latin typeface="ＭＳ Ｐゴシック" panose="020B0600070205080204" pitchFamily="50" charset="-128"/>
              <a:ea typeface="ＭＳ Ｐゴシック" panose="020B0600070205080204" pitchFamily="50" charset="-128"/>
            </a:rPr>
            <a:t>6.2</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ポイント減となった。</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公民館については、前年度から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ポイント減少したものの、二ツ井公民館田代分館（</a:t>
          </a:r>
          <a:r>
            <a:rPr kumimoji="1" lang="en-US" altLang="ja-JP" sz="1300" b="0">
              <a:solidFill>
                <a:schemeClr val="tx1"/>
              </a:solidFill>
              <a:latin typeface="ＭＳ Ｐゴシック" panose="020B0600070205080204" pitchFamily="50" charset="-128"/>
              <a:ea typeface="ＭＳ Ｐゴシック" panose="020B0600070205080204" pitchFamily="50" charset="-128"/>
            </a:rPr>
            <a:t>75</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年以上）をはじめ、対象施設の大部分が建設から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40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年以上経過していることなどから、有形固定資産減価償却率が</a:t>
          </a:r>
          <a:r>
            <a:rPr kumimoji="1" lang="en-US" altLang="ja-JP" sz="1300" b="0">
              <a:solidFill>
                <a:schemeClr val="tx1"/>
              </a:solidFill>
              <a:latin typeface="ＭＳ Ｐゴシック" panose="020B0600070205080204" pitchFamily="50" charset="-128"/>
              <a:ea typeface="ＭＳ Ｐゴシック" panose="020B0600070205080204" pitchFamily="50" charset="-128"/>
            </a:rPr>
            <a:t>81.1</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％と類似団体平均を上回っている。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今後は、公共施設等総合管理計画及び個別施設計画に基づき、施設の利用状況や費用対効果など総合的に判断し、老朽化の進んでいる施設については、必要性の精査も行った上で既存施設への統廃合や複合化、更新、維持修繕を検討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47F46C-CD56-4777-9685-8B62B390242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A15926-84AE-4286-B325-0013FCFE63A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2DE26B-7E20-4A35-A1C7-19D8D59F410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C38981-32D9-48DF-98E5-151F7069D2F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19F537-00C8-41B4-AE39-F086A18E057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4F423D-97C2-4235-8B0B-0E982790A35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661A85-924C-49CB-AA6C-07FFE0106F5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31B923-0A98-46B4-B0C9-63287C6D255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1D0CD6-28E2-4BAF-92EB-7F931554961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F1CFD3-BC40-429F-8595-92F509DCF59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97D9E1-36A4-4EBB-ABEF-F62FEF1137A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BDC144-1526-4E56-90E0-8BD8EB28A94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74718A-84ED-48FE-A7BC-75D41450CDA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6BBAE5-749D-4821-BA84-B6C092896EE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81F9EA-69CC-4049-950C-854CA37979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A4D42C6-39E0-4D17-A60F-56F5D22CD42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D9FB21-DBF8-4B20-8931-789A95532F1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BBFAD3-DE68-40DF-96CC-E28BD5DF128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62B66B-21DD-4564-B46C-8A96ABDE2B7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EFCF43-1D24-4219-A71A-D62446FA776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D9D7F4-AF1F-4754-B626-8726F6A5CA9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6BFF0D-64E6-4FB7-BF17-42DCEC0B1FC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B9D899-9875-4AB6-AE52-D69B359E6A0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665BC2-0F76-4362-B327-5E84D7DF4A7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068DCA-2B28-4655-8DD9-D6B8F7EEC82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1E15FB-6058-462B-AFB9-5A372DABA37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D899C3-B6CC-4944-A025-4E9F33A3504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483002-F6F1-4F5C-8121-92802618FAC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36A6B7-CBD6-4095-8AC1-89DA2FDFCB0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E12554-2793-4532-827E-99FEA632EB9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7F7C74-1996-41ED-9C4C-65C73ED0A1C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0AC1B1-F963-4CFA-B3BB-8D33795D496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8B192C-69B0-4291-A8FF-A80F6F375DD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70C1FD-E431-42F3-8792-92A8FFB31F5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32E29D-B894-454D-A7F2-A5E4EF35B50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7E8E46-A368-467C-B6B0-CB16429EC9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F3870A-22EC-4DD6-8A8B-B5870E9FD8D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814203-E1B4-41FB-BFAB-831AD45688A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1533B4-AFC0-4E1A-82F3-EE675996820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6DC7E8-E9BA-48E9-9D40-CAA720CD7FD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071C4A-7411-4801-80D2-5AD39AF12A4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E9E85B-451D-414A-91F6-4EA55513F56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A1DBCB3-6C67-41E2-831C-2C60EA13C2B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BD30F3-1263-4773-BF94-DD6A9BF669D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6229C54-304D-4E02-9665-F47493BBEF2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4A6BDF2-C6BC-4798-A7B2-E43FA6EC838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3E1D933-B24D-4231-9E48-AC50F6189AA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1CB13C9-DF45-4E78-B010-A8359B7902E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83E00B5-437E-4DCA-A2EB-9DBDFCCF535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4484177-6EAC-4BD6-B47E-E083EE2C6DF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366DE3-D7E7-47FE-BC8D-DE032F45A30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F880A8-2263-4713-B3BB-5FCCA4CB615D}"/>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6FA090-E59B-423E-B16B-3731AF6F45B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B16C999-9A9F-4ABA-B151-256F3B50FEB9}"/>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9A800B-0C66-404F-BF65-33E562055E4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89D7B44-6CD0-4D51-8A09-3A771574C69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AEBA61EC-6770-4A1E-8990-F016393EC308}"/>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3D4BCA20-B886-4500-8F67-314B16D78B33}"/>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1EB2B925-9590-40E3-BAC4-BE63DAE5F946}"/>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338009D9-D503-47B2-8F48-12E5D5FEF58D}"/>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3F23D88D-BBC1-4AC9-A3D2-018923A994D8}"/>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57604977-7FFF-4A6D-9604-C08E975598F4}"/>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C45E3CA3-ED4A-4EF0-8FAD-63B7C6E6A29E}"/>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58DC7722-CD4B-4215-BDAC-742DABC2F590}"/>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AA7A421F-DA43-4AC4-A9CC-F8C54949D284}"/>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659D7DE9-5410-4C30-8E2D-213643986AD5}"/>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529A5408-C083-43C2-AB1B-A9D48AD4518B}"/>
            </a:ext>
          </a:extLst>
        </xdr:cNvPr>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F93FA2-8A10-4D50-8670-9132507C200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48375A-2824-4BFD-B636-351A3DF0FAE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85E9A8-1B67-421B-BEE3-E263760461D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F2CFA3-308B-4B6C-A01B-73FECE92AC3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153B3EA-FE74-43FA-A0C7-64DF62CBEFA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4" name="楕円 73">
          <a:extLst>
            <a:ext uri="{FF2B5EF4-FFF2-40B4-BE49-F238E27FC236}">
              <a16:creationId xmlns:a16="http://schemas.microsoft.com/office/drawing/2014/main" id="{81391ED5-120E-49A5-901A-04F51A128F42}"/>
            </a:ext>
          </a:extLst>
        </xdr:cNvPr>
        <xdr:cNvSpPr/>
      </xdr:nvSpPr>
      <xdr:spPr>
        <a:xfrm>
          <a:off x="4036060" y="6474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421D233B-3AF2-4D4B-9B05-B25679BA5DCE}"/>
            </a:ext>
          </a:extLst>
        </xdr:cNvPr>
        <xdr:cNvSpPr txBox="1"/>
      </xdr:nvSpPr>
      <xdr:spPr>
        <a:xfrm>
          <a:off x="4124960"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38463</xdr:rowOff>
    </xdr:from>
    <xdr:to>
      <xdr:col>20</xdr:col>
      <xdr:colOff>38100</xdr:colOff>
      <xdr:row>38</xdr:row>
      <xdr:rowOff>140063</xdr:rowOff>
    </xdr:to>
    <xdr:sp macro="" textlink="">
      <xdr:nvSpPr>
        <xdr:cNvPr id="76" name="楕円 75">
          <a:extLst>
            <a:ext uri="{FF2B5EF4-FFF2-40B4-BE49-F238E27FC236}">
              <a16:creationId xmlns:a16="http://schemas.microsoft.com/office/drawing/2014/main" id="{78C717B6-9B72-4441-8B51-5B5DBD4E5368}"/>
            </a:ext>
          </a:extLst>
        </xdr:cNvPr>
        <xdr:cNvSpPr/>
      </xdr:nvSpPr>
      <xdr:spPr>
        <a:xfrm>
          <a:off x="3312160" y="6408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89263</xdr:rowOff>
    </xdr:from>
    <xdr:to>
      <xdr:col>24</xdr:col>
      <xdr:colOff>63500</xdr:colOff>
      <xdr:row>38</xdr:row>
      <xdr:rowOff>154577</xdr:rowOff>
    </xdr:to>
    <xdr:cxnSp macro="">
      <xdr:nvCxnSpPr>
        <xdr:cNvPr id="77" name="直線コネクタ 76">
          <a:extLst>
            <a:ext uri="{FF2B5EF4-FFF2-40B4-BE49-F238E27FC236}">
              <a16:creationId xmlns:a16="http://schemas.microsoft.com/office/drawing/2014/main" id="{C5FCBD3F-D5FE-42C4-B6DB-5FB93F0ADA64}"/>
            </a:ext>
          </a:extLst>
        </xdr:cNvPr>
        <xdr:cNvCxnSpPr/>
      </xdr:nvCxnSpPr>
      <xdr:spPr>
        <a:xfrm>
          <a:off x="3355340" y="6459583"/>
          <a:ext cx="7315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B9543916-A46E-423E-824E-C2FA30097B16}"/>
            </a:ext>
          </a:extLst>
        </xdr:cNvPr>
        <xdr:cNvSpPr/>
      </xdr:nvSpPr>
      <xdr:spPr>
        <a:xfrm>
          <a:off x="251460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89263</xdr:rowOff>
    </xdr:to>
    <xdr:cxnSp macro="">
      <xdr:nvCxnSpPr>
        <xdr:cNvPr id="79" name="直線コネクタ 78">
          <a:extLst>
            <a:ext uri="{FF2B5EF4-FFF2-40B4-BE49-F238E27FC236}">
              <a16:creationId xmlns:a16="http://schemas.microsoft.com/office/drawing/2014/main" id="{2CF85DAE-5852-4254-B040-25EDDFA9288C}"/>
            </a:ext>
          </a:extLst>
        </xdr:cNvPr>
        <xdr:cNvCxnSpPr/>
      </xdr:nvCxnSpPr>
      <xdr:spPr>
        <a:xfrm>
          <a:off x="2565400" y="6430192"/>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29914B71-84A9-47DB-B648-949FB26E50F6}"/>
            </a:ext>
          </a:extLst>
        </xdr:cNvPr>
        <xdr:cNvSpPr/>
      </xdr:nvSpPr>
      <xdr:spPr>
        <a:xfrm>
          <a:off x="173990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D1B42775-652C-4B68-9103-392692603D3E}"/>
            </a:ext>
          </a:extLst>
        </xdr:cNvPr>
        <xdr:cNvCxnSpPr/>
      </xdr:nvCxnSpPr>
      <xdr:spPr>
        <a:xfrm>
          <a:off x="1790700" y="639753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E5ADF909-0F1C-443A-9AE9-E1522E0CC750}"/>
            </a:ext>
          </a:extLst>
        </xdr:cNvPr>
        <xdr:cNvSpPr/>
      </xdr:nvSpPr>
      <xdr:spPr>
        <a:xfrm>
          <a:off x="965200" y="6317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6CFEB0FC-B7BC-4B99-B852-6ACCE740F33F}"/>
            </a:ext>
          </a:extLst>
        </xdr:cNvPr>
        <xdr:cNvCxnSpPr/>
      </xdr:nvCxnSpPr>
      <xdr:spPr>
        <a:xfrm>
          <a:off x="1008380" y="6368687"/>
          <a:ext cx="7823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B6C9C812-55A9-4C0E-9019-C7EC823B60BB}"/>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A0423F96-CC22-4FE4-90A2-DDCC2F7A6741}"/>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5DA15388-2BAC-4D91-A32B-21A64D426A48}"/>
            </a:ext>
          </a:extLst>
        </xdr:cNvPr>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a:extLst>
            <a:ext uri="{FF2B5EF4-FFF2-40B4-BE49-F238E27FC236}">
              <a16:creationId xmlns:a16="http://schemas.microsoft.com/office/drawing/2014/main" id="{BE2758E3-60C2-45D0-B2D9-62559C68C3A4}"/>
            </a:ext>
          </a:extLst>
        </xdr:cNvPr>
        <xdr:cNvSpPr txBox="1"/>
      </xdr:nvSpPr>
      <xdr:spPr>
        <a:xfrm>
          <a:off x="8363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084E2E04-4837-4EBF-902D-E2248B4736CB}"/>
            </a:ext>
          </a:extLst>
        </xdr:cNvPr>
        <xdr:cNvSpPr txBox="1"/>
      </xdr:nvSpPr>
      <xdr:spPr>
        <a:xfrm>
          <a:off x="3170564" y="650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FB5B5C96-B30F-4D49-AB78-116EDFEAD276}"/>
            </a:ext>
          </a:extLst>
        </xdr:cNvPr>
        <xdr:cNvSpPr txBox="1"/>
      </xdr:nvSpPr>
      <xdr:spPr>
        <a:xfrm>
          <a:off x="238570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94541</xdr:rowOff>
    </xdr:from>
    <xdr:ext cx="405111" cy="259045"/>
    <xdr:sp macro="" textlink="">
      <xdr:nvSpPr>
        <xdr:cNvPr id="90" name="n_3mainValue【図書館】&#10;有形固定資産減価償却率">
          <a:extLst>
            <a:ext uri="{FF2B5EF4-FFF2-40B4-BE49-F238E27FC236}">
              <a16:creationId xmlns:a16="http://schemas.microsoft.com/office/drawing/2014/main" id="{D96BF7C3-37F0-443E-B0CD-C80A260FAB08}"/>
            </a:ext>
          </a:extLst>
        </xdr:cNvPr>
        <xdr:cNvSpPr txBox="1"/>
      </xdr:nvSpPr>
      <xdr:spPr>
        <a:xfrm>
          <a:off x="161100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A0514BAE-C75B-489F-B86E-C08EC692D3CD}"/>
            </a:ext>
          </a:extLst>
        </xdr:cNvPr>
        <xdr:cNvSpPr txBox="1"/>
      </xdr:nvSpPr>
      <xdr:spPr>
        <a:xfrm>
          <a:off x="8363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80DBDFD-6826-4284-B724-F57A933B6D9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E464D2-5D96-49A8-B61B-6B428810DA3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A6C828B-CA4A-4D0E-A352-7F7A1EF0886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03BF6FE-19A3-4FA2-91C0-E6D74EDF497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7DEAE9A-B769-4036-9B66-A5F2A5805D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F2E030-6158-4175-8DDA-3694127528B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360AFE-113B-4A79-A543-0A632B00260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A96D932-0782-49BB-8D4D-8A868745FC3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21C000-7329-42DF-B8BD-383A9B52895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D157F18-FF37-4C27-951C-129AB158FBE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FC0BC5D-4E13-472C-BF27-C7DE12BA72A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C47F86D1-58E9-4A96-B379-7DC52D16BC0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411739B-BF7E-4F20-B9C6-6385BC7C2AD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AE5AA44-0932-45A4-A3AF-B0E4E72A10E2}"/>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66F2B78-040F-4D87-931E-98E50D6E516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55CF0BD3-6B63-4960-84D5-77BFB4EB896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87D85E6C-DE84-4453-80C5-762713B15F12}"/>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FC4FC278-91CD-44E1-B18E-E6EF80400863}"/>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F62AA77-B0B8-4246-AB40-B30706CC125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8EE3C11-4630-4CC4-91F8-AD645A9ADF85}"/>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FA6FF91-02B7-451E-9C0F-DDA2788A403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65B089C-C5AE-4C48-BF7A-DDD0D7A7EDB6}"/>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AA8EF3C-AFF0-4A5F-9F1E-B231C664A39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6B2192C-FFD8-4A56-B8A3-71237C851DB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1A50DB32-976B-4F56-BB12-2CAE8B9D858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4622B3FD-A0F4-43CE-8E02-41FE236F37C6}"/>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128A4E7C-877E-4673-BA10-69900C3F6D1C}"/>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7C37741F-979B-42C2-96BB-EB637E017646}"/>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DA01D796-6FD6-45F4-BD00-984A05C3AF74}"/>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1729FA77-EECB-4363-B7B0-FBCA9D66A54E}"/>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4292769B-8685-4014-B8AD-481C975523C4}"/>
            </a:ext>
          </a:extLst>
        </xdr:cNvPr>
        <xdr:cNvSpPr txBox="1"/>
      </xdr:nvSpPr>
      <xdr:spPr>
        <a:xfrm>
          <a:off x="9258300" y="6510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40482356-AB91-464F-B56D-AA1C11937CD0}"/>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C62B63E4-BE47-4CE9-B276-1E595DDDE548}"/>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1735C24D-96C2-420B-83CE-D00181F26E39}"/>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DC84F8CC-47F6-4D6A-887F-E548955FE47F}"/>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27" name="フローチャート: 判断 126">
          <a:extLst>
            <a:ext uri="{FF2B5EF4-FFF2-40B4-BE49-F238E27FC236}">
              <a16:creationId xmlns:a16="http://schemas.microsoft.com/office/drawing/2014/main" id="{21E4FF41-0E59-4EB2-99CC-41436347934E}"/>
            </a:ext>
          </a:extLst>
        </xdr:cNvPr>
        <xdr:cNvSpPr/>
      </xdr:nvSpPr>
      <xdr:spPr>
        <a:xfrm>
          <a:off x="6098540" y="6372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B47208-610A-4C70-9880-84E2537B1A7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35998A-C92A-447F-8289-8E532A3C85A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698AEE3-9FFB-430D-A521-2F58322C621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7BDA642-F5D0-4B96-B957-B9245320793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9EE21F7-4BF1-4AC2-84A7-52F29740E42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104322</xdr:rowOff>
    </xdr:from>
    <xdr:to>
      <xdr:col>55</xdr:col>
      <xdr:colOff>50800</xdr:colOff>
      <xdr:row>38</xdr:row>
      <xdr:rowOff>34472</xdr:rowOff>
    </xdr:to>
    <xdr:sp macro="" textlink="">
      <xdr:nvSpPr>
        <xdr:cNvPr id="133" name="楕円 132">
          <a:extLst>
            <a:ext uri="{FF2B5EF4-FFF2-40B4-BE49-F238E27FC236}">
              <a16:creationId xmlns:a16="http://schemas.microsoft.com/office/drawing/2014/main" id="{53FE9862-60D4-49DC-8AC7-E60EE4B5EFBB}"/>
            </a:ext>
          </a:extLst>
        </xdr:cNvPr>
        <xdr:cNvSpPr/>
      </xdr:nvSpPr>
      <xdr:spPr>
        <a:xfrm>
          <a:off x="9192260" y="6307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127199</xdr:rowOff>
    </xdr:from>
    <xdr:ext cx="469744" cy="259045"/>
    <xdr:sp macro="" textlink="">
      <xdr:nvSpPr>
        <xdr:cNvPr id="134" name="【図書館】&#10;一人当たり面積該当値テキスト">
          <a:extLst>
            <a:ext uri="{FF2B5EF4-FFF2-40B4-BE49-F238E27FC236}">
              <a16:creationId xmlns:a16="http://schemas.microsoft.com/office/drawing/2014/main" id="{4E21F90F-6C7B-47FB-A713-4E2D874DA24F}"/>
            </a:ext>
          </a:extLst>
        </xdr:cNvPr>
        <xdr:cNvSpPr txBox="1"/>
      </xdr:nvSpPr>
      <xdr:spPr>
        <a:xfrm>
          <a:off x="9258300" y="616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126093</xdr:rowOff>
    </xdr:from>
    <xdr:to>
      <xdr:col>50</xdr:col>
      <xdr:colOff>165100</xdr:colOff>
      <xdr:row>38</xdr:row>
      <xdr:rowOff>56243</xdr:rowOff>
    </xdr:to>
    <xdr:sp macro="" textlink="">
      <xdr:nvSpPr>
        <xdr:cNvPr id="135" name="楕円 134">
          <a:extLst>
            <a:ext uri="{FF2B5EF4-FFF2-40B4-BE49-F238E27FC236}">
              <a16:creationId xmlns:a16="http://schemas.microsoft.com/office/drawing/2014/main" id="{9BFAE9FC-38F7-4417-996A-9EEC243D259F}"/>
            </a:ext>
          </a:extLst>
        </xdr:cNvPr>
        <xdr:cNvSpPr/>
      </xdr:nvSpPr>
      <xdr:spPr>
        <a:xfrm>
          <a:off x="8445500" y="6328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155122</xdr:rowOff>
    </xdr:from>
    <xdr:to>
      <xdr:col>55</xdr:col>
      <xdr:colOff>0</xdr:colOff>
      <xdr:row>38</xdr:row>
      <xdr:rowOff>5443</xdr:rowOff>
    </xdr:to>
    <xdr:cxnSp macro="">
      <xdr:nvCxnSpPr>
        <xdr:cNvPr id="136" name="直線コネクタ 135">
          <a:extLst>
            <a:ext uri="{FF2B5EF4-FFF2-40B4-BE49-F238E27FC236}">
              <a16:creationId xmlns:a16="http://schemas.microsoft.com/office/drawing/2014/main" id="{C3129337-4268-4EB9-B96C-24F487DA75D8}"/>
            </a:ext>
          </a:extLst>
        </xdr:cNvPr>
        <xdr:cNvCxnSpPr/>
      </xdr:nvCxnSpPr>
      <xdr:spPr>
        <a:xfrm flipV="1">
          <a:off x="8496300" y="6357802"/>
          <a:ext cx="7239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136978</xdr:rowOff>
    </xdr:from>
    <xdr:to>
      <xdr:col>46</xdr:col>
      <xdr:colOff>38100</xdr:colOff>
      <xdr:row>38</xdr:row>
      <xdr:rowOff>67128</xdr:rowOff>
    </xdr:to>
    <xdr:sp macro="" textlink="">
      <xdr:nvSpPr>
        <xdr:cNvPr id="137" name="楕円 136">
          <a:extLst>
            <a:ext uri="{FF2B5EF4-FFF2-40B4-BE49-F238E27FC236}">
              <a16:creationId xmlns:a16="http://schemas.microsoft.com/office/drawing/2014/main" id="{867EA286-ACAD-4F87-AF9E-193B3D533C4D}"/>
            </a:ext>
          </a:extLst>
        </xdr:cNvPr>
        <xdr:cNvSpPr/>
      </xdr:nvSpPr>
      <xdr:spPr>
        <a:xfrm>
          <a:off x="7670800" y="6339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5443</xdr:rowOff>
    </xdr:from>
    <xdr:to>
      <xdr:col>50</xdr:col>
      <xdr:colOff>114300</xdr:colOff>
      <xdr:row>38</xdr:row>
      <xdr:rowOff>16328</xdr:rowOff>
    </xdr:to>
    <xdr:cxnSp macro="">
      <xdr:nvCxnSpPr>
        <xdr:cNvPr id="138" name="直線コネクタ 137">
          <a:extLst>
            <a:ext uri="{FF2B5EF4-FFF2-40B4-BE49-F238E27FC236}">
              <a16:creationId xmlns:a16="http://schemas.microsoft.com/office/drawing/2014/main" id="{C2B7B7C8-0A39-4697-B8CA-F7DEFB15406A}"/>
            </a:ext>
          </a:extLst>
        </xdr:cNvPr>
        <xdr:cNvCxnSpPr/>
      </xdr:nvCxnSpPr>
      <xdr:spPr>
        <a:xfrm flipV="1">
          <a:off x="7713980" y="6375763"/>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147864</xdr:rowOff>
    </xdr:from>
    <xdr:to>
      <xdr:col>41</xdr:col>
      <xdr:colOff>101600</xdr:colOff>
      <xdr:row>38</xdr:row>
      <xdr:rowOff>78014</xdr:rowOff>
    </xdr:to>
    <xdr:sp macro="" textlink="">
      <xdr:nvSpPr>
        <xdr:cNvPr id="139" name="楕円 138">
          <a:extLst>
            <a:ext uri="{FF2B5EF4-FFF2-40B4-BE49-F238E27FC236}">
              <a16:creationId xmlns:a16="http://schemas.microsoft.com/office/drawing/2014/main" id="{80B0A8B8-E5D7-4EE3-A524-6493ABA58500}"/>
            </a:ext>
          </a:extLst>
        </xdr:cNvPr>
        <xdr:cNvSpPr/>
      </xdr:nvSpPr>
      <xdr:spPr>
        <a:xfrm>
          <a:off x="687324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16328</xdr:rowOff>
    </xdr:from>
    <xdr:to>
      <xdr:col>45</xdr:col>
      <xdr:colOff>177800</xdr:colOff>
      <xdr:row>38</xdr:row>
      <xdr:rowOff>27215</xdr:rowOff>
    </xdr:to>
    <xdr:cxnSp macro="">
      <xdr:nvCxnSpPr>
        <xdr:cNvPr id="140" name="直線コネクタ 139">
          <a:extLst>
            <a:ext uri="{FF2B5EF4-FFF2-40B4-BE49-F238E27FC236}">
              <a16:creationId xmlns:a16="http://schemas.microsoft.com/office/drawing/2014/main" id="{4A5A3933-B977-44B6-8347-C87E6880E964}"/>
            </a:ext>
          </a:extLst>
        </xdr:cNvPr>
        <xdr:cNvCxnSpPr/>
      </xdr:nvCxnSpPr>
      <xdr:spPr>
        <a:xfrm flipV="1">
          <a:off x="6924040" y="6386648"/>
          <a:ext cx="78994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41" name="楕円 140">
          <a:extLst>
            <a:ext uri="{FF2B5EF4-FFF2-40B4-BE49-F238E27FC236}">
              <a16:creationId xmlns:a16="http://schemas.microsoft.com/office/drawing/2014/main" id="{21A10B27-353F-432A-81CC-9195F812B769}"/>
            </a:ext>
          </a:extLst>
        </xdr:cNvPr>
        <xdr:cNvSpPr/>
      </xdr:nvSpPr>
      <xdr:spPr>
        <a:xfrm>
          <a:off x="6098540" y="637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27215</xdr:rowOff>
    </xdr:from>
    <xdr:to>
      <xdr:col>41</xdr:col>
      <xdr:colOff>50800</xdr:colOff>
      <xdr:row>38</xdr:row>
      <xdr:rowOff>48985</xdr:rowOff>
    </xdr:to>
    <xdr:cxnSp macro="">
      <xdr:nvCxnSpPr>
        <xdr:cNvPr id="142" name="直線コネクタ 141">
          <a:extLst>
            <a:ext uri="{FF2B5EF4-FFF2-40B4-BE49-F238E27FC236}">
              <a16:creationId xmlns:a16="http://schemas.microsoft.com/office/drawing/2014/main" id="{5F1E63F0-BFD5-4ED8-9D24-5DAC7535A8E5}"/>
            </a:ext>
          </a:extLst>
        </xdr:cNvPr>
        <xdr:cNvCxnSpPr/>
      </xdr:nvCxnSpPr>
      <xdr:spPr>
        <a:xfrm flipV="1">
          <a:off x="6149340" y="6397535"/>
          <a:ext cx="7747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8EF291B1-22F0-4CE4-A51B-9DC9DFA77738}"/>
            </a:ext>
          </a:extLst>
        </xdr:cNvPr>
        <xdr:cNvSpPr txBox="1"/>
      </xdr:nvSpPr>
      <xdr:spPr>
        <a:xfrm>
          <a:off x="8271587" y="66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40ADC86C-0D9A-4C25-9ED6-48C4B9954BAB}"/>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0C2942B8-EC1F-4AD6-9903-E120D5A2C041}"/>
            </a:ext>
          </a:extLst>
        </xdr:cNvPr>
        <xdr:cNvSpPr txBox="1"/>
      </xdr:nvSpPr>
      <xdr:spPr>
        <a:xfrm>
          <a:off x="6712027" y="665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90912</xdr:rowOff>
    </xdr:from>
    <xdr:ext cx="469744" cy="259045"/>
    <xdr:sp macro="" textlink="">
      <xdr:nvSpPr>
        <xdr:cNvPr id="146" name="n_4aveValue【図書館】&#10;一人当たり面積">
          <a:extLst>
            <a:ext uri="{FF2B5EF4-FFF2-40B4-BE49-F238E27FC236}">
              <a16:creationId xmlns:a16="http://schemas.microsoft.com/office/drawing/2014/main" id="{991B33C6-9319-46D0-85A7-61962C0FF620}"/>
            </a:ext>
          </a:extLst>
        </xdr:cNvPr>
        <xdr:cNvSpPr txBox="1"/>
      </xdr:nvSpPr>
      <xdr:spPr>
        <a:xfrm>
          <a:off x="5937327" y="646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72770</xdr:rowOff>
    </xdr:from>
    <xdr:ext cx="469744" cy="259045"/>
    <xdr:sp macro="" textlink="">
      <xdr:nvSpPr>
        <xdr:cNvPr id="147" name="n_1mainValue【図書館】&#10;一人当たり面積">
          <a:extLst>
            <a:ext uri="{FF2B5EF4-FFF2-40B4-BE49-F238E27FC236}">
              <a16:creationId xmlns:a16="http://schemas.microsoft.com/office/drawing/2014/main" id="{3FED3EB5-F122-4CFB-A0EB-FD350B09EA1A}"/>
            </a:ext>
          </a:extLst>
        </xdr:cNvPr>
        <xdr:cNvSpPr txBox="1"/>
      </xdr:nvSpPr>
      <xdr:spPr>
        <a:xfrm>
          <a:off x="8271587" y="61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83655</xdr:rowOff>
    </xdr:from>
    <xdr:ext cx="469744" cy="259045"/>
    <xdr:sp macro="" textlink="">
      <xdr:nvSpPr>
        <xdr:cNvPr id="148" name="n_2mainValue【図書館】&#10;一人当たり面積">
          <a:extLst>
            <a:ext uri="{FF2B5EF4-FFF2-40B4-BE49-F238E27FC236}">
              <a16:creationId xmlns:a16="http://schemas.microsoft.com/office/drawing/2014/main" id="{8749E1A3-C05F-4ABD-A6B5-2BEB172D8682}"/>
            </a:ext>
          </a:extLst>
        </xdr:cNvPr>
        <xdr:cNvSpPr txBox="1"/>
      </xdr:nvSpPr>
      <xdr:spPr>
        <a:xfrm>
          <a:off x="7509587" y="611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94541</xdr:rowOff>
    </xdr:from>
    <xdr:ext cx="469744" cy="259045"/>
    <xdr:sp macro="" textlink="">
      <xdr:nvSpPr>
        <xdr:cNvPr id="149" name="n_3mainValue【図書館】&#10;一人当たり面積">
          <a:extLst>
            <a:ext uri="{FF2B5EF4-FFF2-40B4-BE49-F238E27FC236}">
              <a16:creationId xmlns:a16="http://schemas.microsoft.com/office/drawing/2014/main" id="{4ED79448-89F1-4C89-BC45-63D58201569B}"/>
            </a:ext>
          </a:extLst>
        </xdr:cNvPr>
        <xdr:cNvSpPr txBox="1"/>
      </xdr:nvSpPr>
      <xdr:spPr>
        <a:xfrm>
          <a:off x="6712027" y="612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116313</xdr:rowOff>
    </xdr:from>
    <xdr:ext cx="469744" cy="259045"/>
    <xdr:sp macro="" textlink="">
      <xdr:nvSpPr>
        <xdr:cNvPr id="150" name="n_4mainValue【図書館】&#10;一人当たり面積">
          <a:extLst>
            <a:ext uri="{FF2B5EF4-FFF2-40B4-BE49-F238E27FC236}">
              <a16:creationId xmlns:a16="http://schemas.microsoft.com/office/drawing/2014/main" id="{F33492FC-5DF8-4420-BBDB-2A7C965940A0}"/>
            </a:ext>
          </a:extLst>
        </xdr:cNvPr>
        <xdr:cNvSpPr txBox="1"/>
      </xdr:nvSpPr>
      <xdr:spPr>
        <a:xfrm>
          <a:off x="5937327" y="615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B26D48D-3BCB-4BB0-8216-D5051593FC5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6369AF7-8998-4FF9-BD28-95990BBD6A3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0DCD129-7CE0-463F-B836-DE269BC82AC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0C41B17-D345-422A-B773-EF3FB140101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E647A853-3956-454C-B3EE-27464729B59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3A8468D-A79F-4C62-8DC2-A5A3C49DE7D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6DDF5B40-D115-47C0-A58A-BADF00A614C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3B64389C-DED8-4A70-BCDC-41BE8B0A034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E5CF374-63B1-4622-98B8-7587ECC5E33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CEDD23C7-0108-414B-964A-0B669535C37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BD10CF5-3534-468C-80AC-E819A11B47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B50A5C28-A30A-4527-B65A-3B1CF7B98CB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64763E06-C12A-4369-B577-AD9EBD72263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DF9C9D8E-4C88-4315-8876-BF4513ECC25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967D520-4EBF-460F-91FE-BE7ADB0523E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619BD13E-9DE3-401F-BE8A-BE5430A0CC8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6E124D3C-B71E-42CB-899B-A3B36A64BEC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C72D1E30-5A75-4DC0-8DBD-77B9B390D85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C5BED3F5-7C76-402C-8841-9C6BA86F678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0FB87F9-4F86-4FAC-BF45-FDC8A43B8C1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CFDCB8CD-F217-4849-A960-05213D37120A}"/>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92872CC-BFBA-46DD-B5AC-8529762C620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1224201-CFD6-4A57-B9F2-D27EC25C9EA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32D5F33-5646-4090-859F-48F610FF381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2D666B4-71E3-40CA-B6A3-924078FFC0CA}"/>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BCF099D-7670-437F-8751-BC63C5DD26BB}"/>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4204627-8098-4B4F-9141-B01B2251E01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7855AFEA-E31C-45ED-917B-02F08887E9F6}"/>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F2435BA5-0B7F-472F-954E-0CE949DB2C55}"/>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EDB3CA1-1B9F-45EA-B478-C1F4947D7436}"/>
            </a:ext>
          </a:extLst>
        </xdr:cNvPr>
        <xdr:cNvSpPr txBox="1"/>
      </xdr:nvSpPr>
      <xdr:spPr>
        <a:xfrm>
          <a:off x="412496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FC92F695-F954-4B04-AE8A-2565DDE8B328}"/>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17E035F3-C628-4B90-98FD-1FAC9CE19E0A}"/>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94D3B4F9-626B-41EA-8F19-D2E5E9971266}"/>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CD3FC04B-E846-4A19-AC60-13E82C66CCB8}"/>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5" name="フローチャート: 判断 184">
          <a:extLst>
            <a:ext uri="{FF2B5EF4-FFF2-40B4-BE49-F238E27FC236}">
              <a16:creationId xmlns:a16="http://schemas.microsoft.com/office/drawing/2014/main" id="{79DAB127-B1A4-4C07-A05E-960AAD3C8CE7}"/>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46C3CDE-A994-4828-94C2-2EFF07E3069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C8E3E4-7D0E-4818-94E9-C97FAF57058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D287A2C-55B7-4298-AED0-1026824840D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DD67807-D3D6-4E68-AFE6-B4881770EC6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EE294DC-A6EA-44FE-A86F-FFA80044559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91" name="楕円 190">
          <a:extLst>
            <a:ext uri="{FF2B5EF4-FFF2-40B4-BE49-F238E27FC236}">
              <a16:creationId xmlns:a16="http://schemas.microsoft.com/office/drawing/2014/main" id="{6573B02D-59FE-4929-977F-6FC85B03B7B4}"/>
            </a:ext>
          </a:extLst>
        </xdr:cNvPr>
        <xdr:cNvSpPr/>
      </xdr:nvSpPr>
      <xdr:spPr>
        <a:xfrm>
          <a:off x="4036060" y="1015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120667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49AEB6B-397C-47BE-B2AF-70B66470E59F}"/>
            </a:ext>
          </a:extLst>
        </xdr:cNvPr>
        <xdr:cNvSpPr txBox="1"/>
      </xdr:nvSpPr>
      <xdr:spPr>
        <a:xfrm>
          <a:off x="4124960"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93" name="楕円 192">
          <a:extLst>
            <a:ext uri="{FF2B5EF4-FFF2-40B4-BE49-F238E27FC236}">
              <a16:creationId xmlns:a16="http://schemas.microsoft.com/office/drawing/2014/main" id="{08541845-CFBD-4958-AD15-8E59AE20918D}"/>
            </a:ext>
          </a:extLst>
        </xdr:cNvPr>
        <xdr:cNvSpPr/>
      </xdr:nvSpPr>
      <xdr:spPr>
        <a:xfrm>
          <a:off x="3312160" y="10079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148590</xdr:rowOff>
    </xdr:to>
    <xdr:cxnSp macro="">
      <xdr:nvCxnSpPr>
        <xdr:cNvPr id="194" name="直線コネクタ 193">
          <a:extLst>
            <a:ext uri="{FF2B5EF4-FFF2-40B4-BE49-F238E27FC236}">
              <a16:creationId xmlns:a16="http://schemas.microsoft.com/office/drawing/2014/main" id="{F3233AB2-D162-4111-B0A8-C6759C84827E}"/>
            </a:ext>
          </a:extLst>
        </xdr:cNvPr>
        <xdr:cNvCxnSpPr/>
      </xdr:nvCxnSpPr>
      <xdr:spPr>
        <a:xfrm>
          <a:off x="3355340" y="10130790"/>
          <a:ext cx="7315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5" name="楕円 194">
          <a:extLst>
            <a:ext uri="{FF2B5EF4-FFF2-40B4-BE49-F238E27FC236}">
              <a16:creationId xmlns:a16="http://schemas.microsoft.com/office/drawing/2014/main" id="{02C93CD7-FFBF-44A8-BD9C-D3A212145B44}"/>
            </a:ext>
          </a:extLst>
        </xdr:cNvPr>
        <xdr:cNvSpPr/>
      </xdr:nvSpPr>
      <xdr:spPr>
        <a:xfrm>
          <a:off x="2514600" y="1004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72390</xdr:rowOff>
    </xdr:to>
    <xdr:cxnSp macro="">
      <xdr:nvCxnSpPr>
        <xdr:cNvPr id="196" name="直線コネクタ 195">
          <a:extLst>
            <a:ext uri="{FF2B5EF4-FFF2-40B4-BE49-F238E27FC236}">
              <a16:creationId xmlns:a16="http://schemas.microsoft.com/office/drawing/2014/main" id="{6A033463-78EB-4997-A5CA-79D62950CD38}"/>
            </a:ext>
          </a:extLst>
        </xdr:cNvPr>
        <xdr:cNvCxnSpPr/>
      </xdr:nvCxnSpPr>
      <xdr:spPr>
        <a:xfrm>
          <a:off x="2565400" y="1009269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97" name="楕円 196">
          <a:extLst>
            <a:ext uri="{FF2B5EF4-FFF2-40B4-BE49-F238E27FC236}">
              <a16:creationId xmlns:a16="http://schemas.microsoft.com/office/drawing/2014/main" id="{3658D61A-402E-4BFE-AD60-27003962A520}"/>
            </a:ext>
          </a:extLst>
        </xdr:cNvPr>
        <xdr:cNvSpPr/>
      </xdr:nvSpPr>
      <xdr:spPr>
        <a:xfrm>
          <a:off x="1739900" y="1000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34290</xdr:rowOff>
    </xdr:to>
    <xdr:cxnSp macro="">
      <xdr:nvCxnSpPr>
        <xdr:cNvPr id="198" name="直線コネクタ 197">
          <a:extLst>
            <a:ext uri="{FF2B5EF4-FFF2-40B4-BE49-F238E27FC236}">
              <a16:creationId xmlns:a16="http://schemas.microsoft.com/office/drawing/2014/main" id="{47A949E9-AAF9-461A-8779-12AE9445AD1C}"/>
            </a:ext>
          </a:extLst>
        </xdr:cNvPr>
        <xdr:cNvCxnSpPr/>
      </xdr:nvCxnSpPr>
      <xdr:spPr>
        <a:xfrm>
          <a:off x="1790700" y="100584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80645</xdr:rowOff>
    </xdr:from>
    <xdr:to>
      <xdr:col>6</xdr:col>
      <xdr:colOff>38100</xdr:colOff>
      <xdr:row>60</xdr:row>
      <xdr:rowOff>10795</xdr:rowOff>
    </xdr:to>
    <xdr:sp macro="" textlink="">
      <xdr:nvSpPr>
        <xdr:cNvPr id="199" name="楕円 198">
          <a:extLst>
            <a:ext uri="{FF2B5EF4-FFF2-40B4-BE49-F238E27FC236}">
              <a16:creationId xmlns:a16="http://schemas.microsoft.com/office/drawing/2014/main" id="{81045D61-7B3F-4702-AA63-3949C1F2BE55}"/>
            </a:ext>
          </a:extLst>
        </xdr:cNvPr>
        <xdr:cNvSpPr/>
      </xdr:nvSpPr>
      <xdr:spPr>
        <a:xfrm>
          <a:off x="965200" y="9971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131445</xdr:rowOff>
    </xdr:from>
    <xdr:to>
      <xdr:col>10</xdr:col>
      <xdr:colOff>114300</xdr:colOff>
      <xdr:row>59</xdr:row>
      <xdr:rowOff>167640</xdr:rowOff>
    </xdr:to>
    <xdr:cxnSp macro="">
      <xdr:nvCxnSpPr>
        <xdr:cNvPr id="200" name="直線コネクタ 199">
          <a:extLst>
            <a:ext uri="{FF2B5EF4-FFF2-40B4-BE49-F238E27FC236}">
              <a16:creationId xmlns:a16="http://schemas.microsoft.com/office/drawing/2014/main" id="{AAFDD2EB-C95C-405E-ABE1-B6E0D0BA4487}"/>
            </a:ext>
          </a:extLst>
        </xdr:cNvPr>
        <xdr:cNvCxnSpPr/>
      </xdr:nvCxnSpPr>
      <xdr:spPr>
        <a:xfrm>
          <a:off x="1008380" y="1002220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D39738F5-47E2-4C80-B093-B0B0A38EC430}"/>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7E008AD1-FDE2-4195-8EC7-E347D9C43A70}"/>
            </a:ext>
          </a:extLst>
        </xdr:cNvPr>
        <xdr:cNvSpPr txBox="1"/>
      </xdr:nvSpPr>
      <xdr:spPr>
        <a:xfrm>
          <a:off x="238570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41BCBF6F-577B-469A-A46A-6C7DCF85EF1B}"/>
            </a:ext>
          </a:extLst>
        </xdr:cNvPr>
        <xdr:cNvSpPr txBox="1"/>
      </xdr:nvSpPr>
      <xdr:spPr>
        <a:xfrm>
          <a:off x="161100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4" name="n_4aveValue【体育館・プール】&#10;有形固定資産減価償却率">
          <a:extLst>
            <a:ext uri="{FF2B5EF4-FFF2-40B4-BE49-F238E27FC236}">
              <a16:creationId xmlns:a16="http://schemas.microsoft.com/office/drawing/2014/main" id="{DB81D1AD-5B67-4D06-90FB-AE2498962C76}"/>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139717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849BF98-4527-4A52-83E9-D347E56A85D1}"/>
            </a:ext>
          </a:extLst>
        </xdr:cNvPr>
        <xdr:cNvSpPr txBox="1"/>
      </xdr:nvSpPr>
      <xdr:spPr>
        <a:xfrm>
          <a:off x="317056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6" name="n_2mainValue【体育館・プール】&#10;有形固定資産減価償却率">
          <a:extLst>
            <a:ext uri="{FF2B5EF4-FFF2-40B4-BE49-F238E27FC236}">
              <a16:creationId xmlns:a16="http://schemas.microsoft.com/office/drawing/2014/main" id="{2F6354E5-F605-4FF2-8EF9-7634E9C64BBE}"/>
            </a:ext>
          </a:extLst>
        </xdr:cNvPr>
        <xdr:cNvSpPr txBox="1"/>
      </xdr:nvSpPr>
      <xdr:spPr>
        <a:xfrm>
          <a:off x="238570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63517</xdr:rowOff>
    </xdr:from>
    <xdr:ext cx="405111" cy="259045"/>
    <xdr:sp macro="" textlink="">
      <xdr:nvSpPr>
        <xdr:cNvPr id="207" name="n_3mainValue【体育館・プール】&#10;有形固定資産減価償却率">
          <a:extLst>
            <a:ext uri="{FF2B5EF4-FFF2-40B4-BE49-F238E27FC236}">
              <a16:creationId xmlns:a16="http://schemas.microsoft.com/office/drawing/2014/main" id="{EB500FFE-8151-4B77-9FB6-6DED6E713E49}"/>
            </a:ext>
          </a:extLst>
        </xdr:cNvPr>
        <xdr:cNvSpPr txBox="1"/>
      </xdr:nvSpPr>
      <xdr:spPr>
        <a:xfrm>
          <a:off x="161100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27322</xdr:rowOff>
    </xdr:from>
    <xdr:ext cx="405111" cy="259045"/>
    <xdr:sp macro="" textlink="">
      <xdr:nvSpPr>
        <xdr:cNvPr id="208" name="n_4mainValue【体育館・プール】&#10;有形固定資産減価償却率">
          <a:extLst>
            <a:ext uri="{FF2B5EF4-FFF2-40B4-BE49-F238E27FC236}">
              <a16:creationId xmlns:a16="http://schemas.microsoft.com/office/drawing/2014/main" id="{A6EB7261-0CE9-49CD-886D-98F996926673}"/>
            </a:ext>
          </a:extLst>
        </xdr:cNvPr>
        <xdr:cNvSpPr txBox="1"/>
      </xdr:nvSpPr>
      <xdr:spPr>
        <a:xfrm>
          <a:off x="83630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5820E4B-913B-4E3F-BD62-C0C56BBF776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E4DCE0D-C39E-4D37-BDAA-5BEAFAB8CAF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E9DE0DB-A4BE-47F7-95F5-7C8AFC34777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7B9FD04-5883-4C36-9BDC-8AEEE923FC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B5FB3E6-954F-4839-8FD8-F1A89070614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D5E242D-C0C4-434E-A00F-4F3BC16AB94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CFACDD8-C40D-4C08-A0A8-E29065176F5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7458A1B-6735-45E6-A01B-EF0A11BE59B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4CE8D1B-7DEF-45DE-AB2F-2D95BFA503B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88A5527-5A19-4E71-9633-D10E0907A76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5DC6FCB-2849-4403-AAE2-0F32F1686EF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948CCF5-6105-447A-BFE3-F4197AFCF28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C53A6A3-4354-44AC-9960-A360AF5C5AF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6744688F-F9C1-433E-8488-D74557EBDF2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EC5047F-ADF6-4284-9F2E-B81AC041BD8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DAC0540-FD61-4D31-8610-E4431B2F639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10D58CF-7428-4071-ABD9-CE92FBDDD42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4475B23-B622-40AC-A0DA-D9F5D847D06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89AC62F-CBEE-440A-B59F-C476CB8C3BD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3371ABF5-62F0-49CF-9CBA-9973691630A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629B1C0-419C-485C-90AC-8A8A3A036D1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B02E161-1632-4BFB-B659-D14E2A13DF2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C73A513-4A9A-4331-AC45-56EFBFC39E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43FEA385-0479-4F5D-B072-43B8EBD7F0BA}"/>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294E07AF-B915-4561-A6A4-E4715BF2BE22}"/>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7525762D-599E-4DF0-818D-EB6AAD385BB3}"/>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A1227749-CD24-4EB8-9632-A300521277A2}"/>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397F7108-5931-4D45-95C9-90DCF81D68C9}"/>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18A8CBB4-AEB2-425F-9C62-8EA471A48C11}"/>
            </a:ext>
          </a:extLst>
        </xdr:cNvPr>
        <xdr:cNvSpPr txBox="1"/>
      </xdr:nvSpPr>
      <xdr:spPr>
        <a:xfrm>
          <a:off x="9258300" y="1038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10C0AAE4-E2E2-4D8C-9EB3-B5DC08E98417}"/>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6C47AEC6-E09C-444D-BE10-540164AE3887}"/>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2B3F41AA-97F1-421A-B499-AD33E1CBEB77}"/>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4950C530-B6FE-4802-8E04-E200FA7E94E3}"/>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2" name="フローチャート: 判断 241">
          <a:extLst>
            <a:ext uri="{FF2B5EF4-FFF2-40B4-BE49-F238E27FC236}">
              <a16:creationId xmlns:a16="http://schemas.microsoft.com/office/drawing/2014/main" id="{880C5BCC-1AC5-40E7-B23A-9F0AD8B8F1F4}"/>
            </a:ext>
          </a:extLst>
        </xdr:cNvPr>
        <xdr:cNvSpPr/>
      </xdr:nvSpPr>
      <xdr:spPr>
        <a:xfrm>
          <a:off x="609854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A7E5B8-3CD5-43B7-9E1F-D269DD085FD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265292B-01CD-4105-B512-ABD0C3EB7FC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D2F0AA1-4D58-463C-8A7B-177F4627821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50150A2-F10E-4915-B21B-A08E72DD308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FD0EC68-A6DA-4267-B849-81B881E6FA4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93980</xdr:rowOff>
    </xdr:from>
    <xdr:to>
      <xdr:col>55</xdr:col>
      <xdr:colOff>50800</xdr:colOff>
      <xdr:row>61</xdr:row>
      <xdr:rowOff>24130</xdr:rowOff>
    </xdr:to>
    <xdr:sp macro="" textlink="">
      <xdr:nvSpPr>
        <xdr:cNvPr id="248" name="楕円 247">
          <a:extLst>
            <a:ext uri="{FF2B5EF4-FFF2-40B4-BE49-F238E27FC236}">
              <a16:creationId xmlns:a16="http://schemas.microsoft.com/office/drawing/2014/main" id="{030A0E30-BC10-4CC5-B4CF-594E705FC39A}"/>
            </a:ext>
          </a:extLst>
        </xdr:cNvPr>
        <xdr:cNvSpPr/>
      </xdr:nvSpPr>
      <xdr:spPr>
        <a:xfrm>
          <a:off x="9192260" y="1015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116857</xdr:rowOff>
    </xdr:from>
    <xdr:ext cx="469744" cy="259045"/>
    <xdr:sp macro="" textlink="">
      <xdr:nvSpPr>
        <xdr:cNvPr id="249" name="【体育館・プール】&#10;一人当たり面積該当値テキスト">
          <a:extLst>
            <a:ext uri="{FF2B5EF4-FFF2-40B4-BE49-F238E27FC236}">
              <a16:creationId xmlns:a16="http://schemas.microsoft.com/office/drawing/2014/main" id="{660852A3-D1E1-4A83-8A36-5A195377CBEC}"/>
            </a:ext>
          </a:extLst>
        </xdr:cNvPr>
        <xdr:cNvSpPr txBox="1"/>
      </xdr:nvSpPr>
      <xdr:spPr>
        <a:xfrm>
          <a:off x="9258300"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107950</xdr:rowOff>
    </xdr:from>
    <xdr:to>
      <xdr:col>50</xdr:col>
      <xdr:colOff>165100</xdr:colOff>
      <xdr:row>61</xdr:row>
      <xdr:rowOff>38100</xdr:rowOff>
    </xdr:to>
    <xdr:sp macro="" textlink="">
      <xdr:nvSpPr>
        <xdr:cNvPr id="250" name="楕円 249">
          <a:extLst>
            <a:ext uri="{FF2B5EF4-FFF2-40B4-BE49-F238E27FC236}">
              <a16:creationId xmlns:a16="http://schemas.microsoft.com/office/drawing/2014/main" id="{746BEF36-CDEA-456F-BFA6-B76C1CB60345}"/>
            </a:ext>
          </a:extLst>
        </xdr:cNvPr>
        <xdr:cNvSpPr/>
      </xdr:nvSpPr>
      <xdr:spPr>
        <a:xfrm>
          <a:off x="8445500" y="10166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144780</xdr:rowOff>
    </xdr:from>
    <xdr:to>
      <xdr:col>55</xdr:col>
      <xdr:colOff>0</xdr:colOff>
      <xdr:row>60</xdr:row>
      <xdr:rowOff>158750</xdr:rowOff>
    </xdr:to>
    <xdr:cxnSp macro="">
      <xdr:nvCxnSpPr>
        <xdr:cNvPr id="251" name="直線コネクタ 250">
          <a:extLst>
            <a:ext uri="{FF2B5EF4-FFF2-40B4-BE49-F238E27FC236}">
              <a16:creationId xmlns:a16="http://schemas.microsoft.com/office/drawing/2014/main" id="{9B1C36C8-A766-4CC0-9C61-5038C5F52891}"/>
            </a:ext>
          </a:extLst>
        </xdr:cNvPr>
        <xdr:cNvCxnSpPr/>
      </xdr:nvCxnSpPr>
      <xdr:spPr>
        <a:xfrm flipV="1">
          <a:off x="8496300" y="10203180"/>
          <a:ext cx="7239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120650</xdr:rowOff>
    </xdr:from>
    <xdr:to>
      <xdr:col>46</xdr:col>
      <xdr:colOff>38100</xdr:colOff>
      <xdr:row>61</xdr:row>
      <xdr:rowOff>50800</xdr:rowOff>
    </xdr:to>
    <xdr:sp macro="" textlink="">
      <xdr:nvSpPr>
        <xdr:cNvPr id="252" name="楕円 251">
          <a:extLst>
            <a:ext uri="{FF2B5EF4-FFF2-40B4-BE49-F238E27FC236}">
              <a16:creationId xmlns:a16="http://schemas.microsoft.com/office/drawing/2014/main" id="{93DF9A7C-6AF1-4D96-8311-8828CBCCF720}"/>
            </a:ext>
          </a:extLst>
        </xdr:cNvPr>
        <xdr:cNvSpPr/>
      </xdr:nvSpPr>
      <xdr:spPr>
        <a:xfrm>
          <a:off x="767080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158750</xdr:rowOff>
    </xdr:from>
    <xdr:to>
      <xdr:col>50</xdr:col>
      <xdr:colOff>114300</xdr:colOff>
      <xdr:row>61</xdr:row>
      <xdr:rowOff>0</xdr:rowOff>
    </xdr:to>
    <xdr:cxnSp macro="">
      <xdr:nvCxnSpPr>
        <xdr:cNvPr id="253" name="直線コネクタ 252">
          <a:extLst>
            <a:ext uri="{FF2B5EF4-FFF2-40B4-BE49-F238E27FC236}">
              <a16:creationId xmlns:a16="http://schemas.microsoft.com/office/drawing/2014/main" id="{244F67E5-5C02-4072-8FE6-044A126B2A06}"/>
            </a:ext>
          </a:extLst>
        </xdr:cNvPr>
        <xdr:cNvCxnSpPr/>
      </xdr:nvCxnSpPr>
      <xdr:spPr>
        <a:xfrm flipV="1">
          <a:off x="7713980" y="10217150"/>
          <a:ext cx="7823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4" name="楕円 253">
          <a:extLst>
            <a:ext uri="{FF2B5EF4-FFF2-40B4-BE49-F238E27FC236}">
              <a16:creationId xmlns:a16="http://schemas.microsoft.com/office/drawing/2014/main" id="{2E6A4BCF-08F3-418F-9AFF-648EB6CCA074}"/>
            </a:ext>
          </a:extLst>
        </xdr:cNvPr>
        <xdr:cNvSpPr/>
      </xdr:nvSpPr>
      <xdr:spPr>
        <a:xfrm>
          <a:off x="687324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0</xdr:rowOff>
    </xdr:from>
    <xdr:to>
      <xdr:col>45</xdr:col>
      <xdr:colOff>177800</xdr:colOff>
      <xdr:row>61</xdr:row>
      <xdr:rowOff>11430</xdr:rowOff>
    </xdr:to>
    <xdr:cxnSp macro="">
      <xdr:nvCxnSpPr>
        <xdr:cNvPr id="255" name="直線コネクタ 254">
          <a:extLst>
            <a:ext uri="{FF2B5EF4-FFF2-40B4-BE49-F238E27FC236}">
              <a16:creationId xmlns:a16="http://schemas.microsoft.com/office/drawing/2014/main" id="{F56E1319-490D-4C67-8EA0-52F80E515D7A}"/>
            </a:ext>
          </a:extLst>
        </xdr:cNvPr>
        <xdr:cNvCxnSpPr/>
      </xdr:nvCxnSpPr>
      <xdr:spPr>
        <a:xfrm flipV="1">
          <a:off x="6924040" y="1022604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143510</xdr:rowOff>
    </xdr:from>
    <xdr:to>
      <xdr:col>36</xdr:col>
      <xdr:colOff>165100</xdr:colOff>
      <xdr:row>61</xdr:row>
      <xdr:rowOff>73660</xdr:rowOff>
    </xdr:to>
    <xdr:sp macro="" textlink="">
      <xdr:nvSpPr>
        <xdr:cNvPr id="256" name="楕円 255">
          <a:extLst>
            <a:ext uri="{FF2B5EF4-FFF2-40B4-BE49-F238E27FC236}">
              <a16:creationId xmlns:a16="http://schemas.microsoft.com/office/drawing/2014/main" id="{5A966FF3-AD28-450E-9490-245F96F3435B}"/>
            </a:ext>
          </a:extLst>
        </xdr:cNvPr>
        <xdr:cNvSpPr/>
      </xdr:nvSpPr>
      <xdr:spPr>
        <a:xfrm>
          <a:off x="609854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22860</xdr:rowOff>
    </xdr:to>
    <xdr:cxnSp macro="">
      <xdr:nvCxnSpPr>
        <xdr:cNvPr id="257" name="直線コネクタ 256">
          <a:extLst>
            <a:ext uri="{FF2B5EF4-FFF2-40B4-BE49-F238E27FC236}">
              <a16:creationId xmlns:a16="http://schemas.microsoft.com/office/drawing/2014/main" id="{DBEE5B13-B99C-433C-A469-F261E9BCD5B8}"/>
            </a:ext>
          </a:extLst>
        </xdr:cNvPr>
        <xdr:cNvCxnSpPr/>
      </xdr:nvCxnSpPr>
      <xdr:spPr>
        <a:xfrm flipV="1">
          <a:off x="6149340" y="1023747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1A6BB424-CA6A-4E3B-9791-0263FE307D91}"/>
            </a:ext>
          </a:extLst>
        </xdr:cNvPr>
        <xdr:cNvSpPr txBox="1"/>
      </xdr:nvSpPr>
      <xdr:spPr>
        <a:xfrm>
          <a:off x="8271587"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4B5BF874-F306-4EED-AA00-D82F319485C4}"/>
            </a:ext>
          </a:extLst>
        </xdr:cNvPr>
        <xdr:cNvSpPr txBox="1"/>
      </xdr:nvSpPr>
      <xdr:spPr>
        <a:xfrm>
          <a:off x="7509587" y="1050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89829DBF-CAA3-4A31-B7BA-4FE74AB8C2AC}"/>
            </a:ext>
          </a:extLst>
        </xdr:cNvPr>
        <xdr:cNvSpPr txBox="1"/>
      </xdr:nvSpPr>
      <xdr:spPr>
        <a:xfrm>
          <a:off x="67120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154957</xdr:rowOff>
    </xdr:from>
    <xdr:ext cx="469744" cy="259045"/>
    <xdr:sp macro="" textlink="">
      <xdr:nvSpPr>
        <xdr:cNvPr id="261" name="n_4aveValue【体育館・プール】&#10;一人当たり面積">
          <a:extLst>
            <a:ext uri="{FF2B5EF4-FFF2-40B4-BE49-F238E27FC236}">
              <a16:creationId xmlns:a16="http://schemas.microsoft.com/office/drawing/2014/main" id="{3BCFD483-6317-4156-ADBF-A9A802446D7F}"/>
            </a:ext>
          </a:extLst>
        </xdr:cNvPr>
        <xdr:cNvSpPr txBox="1"/>
      </xdr:nvSpPr>
      <xdr:spPr>
        <a:xfrm>
          <a:off x="59373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54627</xdr:rowOff>
    </xdr:from>
    <xdr:ext cx="469744" cy="259045"/>
    <xdr:sp macro="" textlink="">
      <xdr:nvSpPr>
        <xdr:cNvPr id="262" name="n_1mainValue【体育館・プール】&#10;一人当たり面積">
          <a:extLst>
            <a:ext uri="{FF2B5EF4-FFF2-40B4-BE49-F238E27FC236}">
              <a16:creationId xmlns:a16="http://schemas.microsoft.com/office/drawing/2014/main" id="{1D3A1045-F469-4CEC-8FD8-D309B0560EE5}"/>
            </a:ext>
          </a:extLst>
        </xdr:cNvPr>
        <xdr:cNvSpPr txBox="1"/>
      </xdr:nvSpPr>
      <xdr:spPr>
        <a:xfrm>
          <a:off x="8271587" y="994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67327</xdr:rowOff>
    </xdr:from>
    <xdr:ext cx="469744" cy="259045"/>
    <xdr:sp macro="" textlink="">
      <xdr:nvSpPr>
        <xdr:cNvPr id="263" name="n_2mainValue【体育館・プール】&#10;一人当たり面積">
          <a:extLst>
            <a:ext uri="{FF2B5EF4-FFF2-40B4-BE49-F238E27FC236}">
              <a16:creationId xmlns:a16="http://schemas.microsoft.com/office/drawing/2014/main" id="{DE0F2470-E8AE-4F36-82C2-7D200D4DAA0F}"/>
            </a:ext>
          </a:extLst>
        </xdr:cNvPr>
        <xdr:cNvSpPr txBox="1"/>
      </xdr:nvSpPr>
      <xdr:spPr>
        <a:xfrm>
          <a:off x="750958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4" name="n_3mainValue【体育館・プール】&#10;一人当たり面積">
          <a:extLst>
            <a:ext uri="{FF2B5EF4-FFF2-40B4-BE49-F238E27FC236}">
              <a16:creationId xmlns:a16="http://schemas.microsoft.com/office/drawing/2014/main" id="{15C484C0-685E-4899-8604-FB69CE519233}"/>
            </a:ext>
          </a:extLst>
        </xdr:cNvPr>
        <xdr:cNvSpPr txBox="1"/>
      </xdr:nvSpPr>
      <xdr:spPr>
        <a:xfrm>
          <a:off x="67120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90187</xdr:rowOff>
    </xdr:from>
    <xdr:ext cx="469744" cy="259045"/>
    <xdr:sp macro="" textlink="">
      <xdr:nvSpPr>
        <xdr:cNvPr id="265" name="n_4mainValue【体育館・プール】&#10;一人当たり面積">
          <a:extLst>
            <a:ext uri="{FF2B5EF4-FFF2-40B4-BE49-F238E27FC236}">
              <a16:creationId xmlns:a16="http://schemas.microsoft.com/office/drawing/2014/main" id="{943678BD-EA4B-4DEF-9BF5-3C33EC074463}"/>
            </a:ext>
          </a:extLst>
        </xdr:cNvPr>
        <xdr:cNvSpPr txBox="1"/>
      </xdr:nvSpPr>
      <xdr:spPr>
        <a:xfrm>
          <a:off x="59373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D64E347-49AD-4D44-91F3-B3EEDA8D027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2EDDC21-AE7F-471D-8698-B06F1E4E72B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00ACFBD-0017-43EE-B531-770385D9178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03535DD-DECF-4761-8874-7A48E56890C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8DC6017-C377-44D1-B82F-863DFF9ED27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0CE51C5-3112-4305-B732-FB84B478EC0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5C34C28-7792-4F1E-8F54-E296A926964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F7238D8-3EC4-4CC6-B89C-755D413D0BF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8B3BFB3-05FB-4DFC-86CC-2D0EE8337FC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CF0E363-3B2E-4EDF-B19E-14B5AF0BA54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8F01428-A1A8-44DC-A2D3-680044EA4A4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18D3439C-18FD-4C50-8568-398EC3150E5B}"/>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DDDADEE-3CE2-48BD-8AD1-BB912874B66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7EFF6AC-7F96-4D17-9936-3DD77834449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E99B4A1A-76CC-4C9E-83B2-5878B361C27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C1C01023-92FF-45A9-A584-A7E89482512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4E660C8F-DD43-45E7-9C85-F92C6C5C343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B47B26F-DF6E-4770-88FA-413E345C16CC}"/>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A363DA0E-FA09-4B1C-A804-C5390403304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8F369E7-63E5-4D6E-9B48-01CC8700D3F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B77A1197-049E-4874-99A5-3A362C589E6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057725A-0603-44D9-82C3-DA405342AA4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5C4FDFBD-DE28-4C83-9F9B-3DF8E85F469D}"/>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BA22B05-F84C-4DA0-A9E0-B809A9D524C5}"/>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61C99F0A-1D16-421B-B036-3EC8B1423522}"/>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8EDF406-9248-4163-87AD-C9686CA3A67E}"/>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8A897123-0B80-45A3-A709-407EBD7C06A2}"/>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9701BC5-32AC-4BA3-9358-D9648D8C90E4}"/>
            </a:ext>
          </a:extLst>
        </xdr:cNvPr>
        <xdr:cNvSpPr txBox="1"/>
      </xdr:nvSpPr>
      <xdr:spPr>
        <a:xfrm>
          <a:off x="412496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CB6004EE-F3BA-4EAC-9911-80A8DC97681E}"/>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28ACDA9C-E493-4E4D-8507-4227E3D7D0C5}"/>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AFCAB556-FE0C-448A-A7FB-A5792C296E88}"/>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3A11F4B2-0429-4824-938B-F50A1E4E891B}"/>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8" name="フローチャート: 判断 297">
          <a:extLst>
            <a:ext uri="{FF2B5EF4-FFF2-40B4-BE49-F238E27FC236}">
              <a16:creationId xmlns:a16="http://schemas.microsoft.com/office/drawing/2014/main" id="{4537223F-A170-492C-AC7B-7AE34C894561}"/>
            </a:ext>
          </a:extLst>
        </xdr:cNvPr>
        <xdr:cNvSpPr/>
      </xdr:nvSpPr>
      <xdr:spPr>
        <a:xfrm>
          <a:off x="965200" y="1340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452EE71-A4A8-483A-B6E8-0B38E99A654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749D24-B999-4D9A-A5C7-A15E896B5DD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EC45F1-78D1-4279-B7D1-C18CDCE7BD3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04FEE5-38E6-4FDE-AB05-7ED3B66FB72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2602094-E3D4-46C7-B106-18A8E11D454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126746</xdr:rowOff>
    </xdr:from>
    <xdr:to>
      <xdr:col>24</xdr:col>
      <xdr:colOff>114300</xdr:colOff>
      <xdr:row>79</xdr:row>
      <xdr:rowOff>56896</xdr:rowOff>
    </xdr:to>
    <xdr:sp macro="" textlink="">
      <xdr:nvSpPr>
        <xdr:cNvPr id="304" name="楕円 303">
          <a:extLst>
            <a:ext uri="{FF2B5EF4-FFF2-40B4-BE49-F238E27FC236}">
              <a16:creationId xmlns:a16="http://schemas.microsoft.com/office/drawing/2014/main" id="{059DEA11-561F-453A-A047-1B8CA1A1DC92}"/>
            </a:ext>
          </a:extLst>
        </xdr:cNvPr>
        <xdr:cNvSpPr/>
      </xdr:nvSpPr>
      <xdr:spPr>
        <a:xfrm>
          <a:off x="4036060" y="13202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41673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9B29755-EC32-4D80-9AF1-8CE139D22502}"/>
            </a:ext>
          </a:extLst>
        </xdr:cNvPr>
        <xdr:cNvSpPr txBox="1"/>
      </xdr:nvSpPr>
      <xdr:spPr>
        <a:xfrm>
          <a:off x="4124960" y="1311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xdr:rowOff>
    </xdr:from>
    <xdr:to>
      <xdr:col>20</xdr:col>
      <xdr:colOff>38100</xdr:colOff>
      <xdr:row>78</xdr:row>
      <xdr:rowOff>118618</xdr:rowOff>
    </xdr:to>
    <xdr:sp macro="" textlink="">
      <xdr:nvSpPr>
        <xdr:cNvPr id="306" name="楕円 305">
          <a:extLst>
            <a:ext uri="{FF2B5EF4-FFF2-40B4-BE49-F238E27FC236}">
              <a16:creationId xmlns:a16="http://schemas.microsoft.com/office/drawing/2014/main" id="{61690D3C-098A-4B27-9E0A-B340DB3B14E3}"/>
            </a:ext>
          </a:extLst>
        </xdr:cNvPr>
        <xdr:cNvSpPr/>
      </xdr:nvSpPr>
      <xdr:spPr>
        <a:xfrm>
          <a:off x="3312160" y="130929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67818</xdr:rowOff>
    </xdr:from>
    <xdr:to>
      <xdr:col>24</xdr:col>
      <xdr:colOff>63500</xdr:colOff>
      <xdr:row>79</xdr:row>
      <xdr:rowOff>6096</xdr:rowOff>
    </xdr:to>
    <xdr:cxnSp macro="">
      <xdr:nvCxnSpPr>
        <xdr:cNvPr id="307" name="直線コネクタ 306">
          <a:extLst>
            <a:ext uri="{FF2B5EF4-FFF2-40B4-BE49-F238E27FC236}">
              <a16:creationId xmlns:a16="http://schemas.microsoft.com/office/drawing/2014/main" id="{B2BE2CD0-2DD1-44F9-ADE9-324C938C6996}"/>
            </a:ext>
          </a:extLst>
        </xdr:cNvPr>
        <xdr:cNvCxnSpPr/>
      </xdr:nvCxnSpPr>
      <xdr:spPr>
        <a:xfrm>
          <a:off x="3355340" y="13143738"/>
          <a:ext cx="73152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1015</xdr:rowOff>
    </xdr:from>
    <xdr:to>
      <xdr:col>15</xdr:col>
      <xdr:colOff>101600</xdr:colOff>
      <xdr:row>78</xdr:row>
      <xdr:rowOff>102615</xdr:rowOff>
    </xdr:to>
    <xdr:sp macro="" textlink="">
      <xdr:nvSpPr>
        <xdr:cNvPr id="308" name="楕円 307">
          <a:extLst>
            <a:ext uri="{FF2B5EF4-FFF2-40B4-BE49-F238E27FC236}">
              <a16:creationId xmlns:a16="http://schemas.microsoft.com/office/drawing/2014/main" id="{AF5E19F1-B543-4252-B364-7AAFD904CF7B}"/>
            </a:ext>
          </a:extLst>
        </xdr:cNvPr>
        <xdr:cNvSpPr/>
      </xdr:nvSpPr>
      <xdr:spPr>
        <a:xfrm>
          <a:off x="2514600" y="1307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51815</xdr:rowOff>
    </xdr:from>
    <xdr:to>
      <xdr:col>19</xdr:col>
      <xdr:colOff>177800</xdr:colOff>
      <xdr:row>78</xdr:row>
      <xdr:rowOff>67818</xdr:rowOff>
    </xdr:to>
    <xdr:cxnSp macro="">
      <xdr:nvCxnSpPr>
        <xdr:cNvPr id="309" name="直線コネクタ 308">
          <a:extLst>
            <a:ext uri="{FF2B5EF4-FFF2-40B4-BE49-F238E27FC236}">
              <a16:creationId xmlns:a16="http://schemas.microsoft.com/office/drawing/2014/main" id="{5F92022A-40D3-4356-873C-8425D922112A}"/>
            </a:ext>
          </a:extLst>
        </xdr:cNvPr>
        <xdr:cNvCxnSpPr/>
      </xdr:nvCxnSpPr>
      <xdr:spPr>
        <a:xfrm>
          <a:off x="2565400" y="13127735"/>
          <a:ext cx="78994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115315</xdr:rowOff>
    </xdr:from>
    <xdr:to>
      <xdr:col>10</xdr:col>
      <xdr:colOff>165100</xdr:colOff>
      <xdr:row>78</xdr:row>
      <xdr:rowOff>45465</xdr:rowOff>
    </xdr:to>
    <xdr:sp macro="" textlink="">
      <xdr:nvSpPr>
        <xdr:cNvPr id="310" name="楕円 309">
          <a:extLst>
            <a:ext uri="{FF2B5EF4-FFF2-40B4-BE49-F238E27FC236}">
              <a16:creationId xmlns:a16="http://schemas.microsoft.com/office/drawing/2014/main" id="{7E5105F7-4CD2-4482-8E22-AEA4729D1CA6}"/>
            </a:ext>
          </a:extLst>
        </xdr:cNvPr>
        <xdr:cNvSpPr/>
      </xdr:nvSpPr>
      <xdr:spPr>
        <a:xfrm>
          <a:off x="1739900" y="13023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166115</xdr:rowOff>
    </xdr:from>
    <xdr:to>
      <xdr:col>15</xdr:col>
      <xdr:colOff>50800</xdr:colOff>
      <xdr:row>78</xdr:row>
      <xdr:rowOff>51815</xdr:rowOff>
    </xdr:to>
    <xdr:cxnSp macro="">
      <xdr:nvCxnSpPr>
        <xdr:cNvPr id="311" name="直線コネクタ 310">
          <a:extLst>
            <a:ext uri="{FF2B5EF4-FFF2-40B4-BE49-F238E27FC236}">
              <a16:creationId xmlns:a16="http://schemas.microsoft.com/office/drawing/2014/main" id="{675FCA87-087B-446E-82F5-F881C5A598D2}"/>
            </a:ext>
          </a:extLst>
        </xdr:cNvPr>
        <xdr:cNvCxnSpPr/>
      </xdr:nvCxnSpPr>
      <xdr:spPr>
        <a:xfrm>
          <a:off x="1790700" y="1307439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58165</xdr:rowOff>
    </xdr:from>
    <xdr:to>
      <xdr:col>6</xdr:col>
      <xdr:colOff>38100</xdr:colOff>
      <xdr:row>77</xdr:row>
      <xdr:rowOff>159765</xdr:rowOff>
    </xdr:to>
    <xdr:sp macro="" textlink="">
      <xdr:nvSpPr>
        <xdr:cNvPr id="312" name="楕円 311">
          <a:extLst>
            <a:ext uri="{FF2B5EF4-FFF2-40B4-BE49-F238E27FC236}">
              <a16:creationId xmlns:a16="http://schemas.microsoft.com/office/drawing/2014/main" id="{E7E659E4-BD4E-432E-8F18-0C9E8C87DA65}"/>
            </a:ext>
          </a:extLst>
        </xdr:cNvPr>
        <xdr:cNvSpPr/>
      </xdr:nvSpPr>
      <xdr:spPr>
        <a:xfrm>
          <a:off x="965200" y="12966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108965</xdr:rowOff>
    </xdr:from>
    <xdr:to>
      <xdr:col>10</xdr:col>
      <xdr:colOff>114300</xdr:colOff>
      <xdr:row>77</xdr:row>
      <xdr:rowOff>166115</xdr:rowOff>
    </xdr:to>
    <xdr:cxnSp macro="">
      <xdr:nvCxnSpPr>
        <xdr:cNvPr id="313" name="直線コネクタ 312">
          <a:extLst>
            <a:ext uri="{FF2B5EF4-FFF2-40B4-BE49-F238E27FC236}">
              <a16:creationId xmlns:a16="http://schemas.microsoft.com/office/drawing/2014/main" id="{ED0C8523-F677-4A55-8FDC-9928C30E9F96}"/>
            </a:ext>
          </a:extLst>
        </xdr:cNvPr>
        <xdr:cNvCxnSpPr/>
      </xdr:nvCxnSpPr>
      <xdr:spPr>
        <a:xfrm>
          <a:off x="1008380" y="1301724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4815E167-3375-4511-AED7-3028A43A8425}"/>
            </a:ext>
          </a:extLst>
        </xdr:cNvPr>
        <xdr:cNvSpPr txBox="1"/>
      </xdr:nvSpPr>
      <xdr:spPr>
        <a:xfrm>
          <a:off x="3170564" y="1369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6B7C7AE2-E081-4F7D-BDB3-897808AA10C0}"/>
            </a:ext>
          </a:extLst>
        </xdr:cNvPr>
        <xdr:cNvSpPr txBox="1"/>
      </xdr:nvSpPr>
      <xdr:spPr>
        <a:xfrm>
          <a:off x="238570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08113172-EB16-4BDA-9650-7910D545A02A}"/>
            </a:ext>
          </a:extLst>
        </xdr:cNvPr>
        <xdr:cNvSpPr txBox="1"/>
      </xdr:nvSpPr>
      <xdr:spPr>
        <a:xfrm>
          <a:off x="161100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7" name="n_4aveValue【福祉施設】&#10;有形固定資産減価償却率">
          <a:extLst>
            <a:ext uri="{FF2B5EF4-FFF2-40B4-BE49-F238E27FC236}">
              <a16:creationId xmlns:a16="http://schemas.microsoft.com/office/drawing/2014/main" id="{40C1AFC3-A0B7-449D-BF95-A724AB7DE6C7}"/>
            </a:ext>
          </a:extLst>
        </xdr:cNvPr>
        <xdr:cNvSpPr txBox="1"/>
      </xdr:nvSpPr>
      <xdr:spPr>
        <a:xfrm>
          <a:off x="836304" y="134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135145</xdr:rowOff>
    </xdr:from>
    <xdr:ext cx="405111" cy="259045"/>
    <xdr:sp macro="" textlink="">
      <xdr:nvSpPr>
        <xdr:cNvPr id="318" name="n_1mainValue【福祉施設】&#10;有形固定資産減価償却率">
          <a:extLst>
            <a:ext uri="{FF2B5EF4-FFF2-40B4-BE49-F238E27FC236}">
              <a16:creationId xmlns:a16="http://schemas.microsoft.com/office/drawing/2014/main" id="{19BE35E7-05C3-4FD5-A018-D3E995530085}"/>
            </a:ext>
          </a:extLst>
        </xdr:cNvPr>
        <xdr:cNvSpPr txBox="1"/>
      </xdr:nvSpPr>
      <xdr:spPr>
        <a:xfrm>
          <a:off x="3170564" y="1287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119142</xdr:rowOff>
    </xdr:from>
    <xdr:ext cx="405111" cy="259045"/>
    <xdr:sp macro="" textlink="">
      <xdr:nvSpPr>
        <xdr:cNvPr id="319" name="n_2mainValue【福祉施設】&#10;有形固定資産減価償却率">
          <a:extLst>
            <a:ext uri="{FF2B5EF4-FFF2-40B4-BE49-F238E27FC236}">
              <a16:creationId xmlns:a16="http://schemas.microsoft.com/office/drawing/2014/main" id="{D91D3B4E-2E5C-4D56-AE8E-E26CE00F740D}"/>
            </a:ext>
          </a:extLst>
        </xdr:cNvPr>
        <xdr:cNvSpPr txBox="1"/>
      </xdr:nvSpPr>
      <xdr:spPr>
        <a:xfrm>
          <a:off x="2385704" y="128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61992</xdr:rowOff>
    </xdr:from>
    <xdr:ext cx="405111" cy="259045"/>
    <xdr:sp macro="" textlink="">
      <xdr:nvSpPr>
        <xdr:cNvPr id="320" name="n_3mainValue【福祉施設】&#10;有形固定資産減価償却率">
          <a:extLst>
            <a:ext uri="{FF2B5EF4-FFF2-40B4-BE49-F238E27FC236}">
              <a16:creationId xmlns:a16="http://schemas.microsoft.com/office/drawing/2014/main" id="{046CB04C-B086-4822-A41B-B130B2365D9B}"/>
            </a:ext>
          </a:extLst>
        </xdr:cNvPr>
        <xdr:cNvSpPr txBox="1"/>
      </xdr:nvSpPr>
      <xdr:spPr>
        <a:xfrm>
          <a:off x="1611004" y="128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4842</xdr:rowOff>
    </xdr:from>
    <xdr:ext cx="405111" cy="259045"/>
    <xdr:sp macro="" textlink="">
      <xdr:nvSpPr>
        <xdr:cNvPr id="321" name="n_4mainValue【福祉施設】&#10;有形固定資産減価償却率">
          <a:extLst>
            <a:ext uri="{FF2B5EF4-FFF2-40B4-BE49-F238E27FC236}">
              <a16:creationId xmlns:a16="http://schemas.microsoft.com/office/drawing/2014/main" id="{8AA5FCFF-8DF9-4B2C-A51C-F2D9D83A103A}"/>
            </a:ext>
          </a:extLst>
        </xdr:cNvPr>
        <xdr:cNvSpPr txBox="1"/>
      </xdr:nvSpPr>
      <xdr:spPr>
        <a:xfrm>
          <a:off x="836304" y="1274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FB77978-135D-4ECD-AD58-9FAE8C920E1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FE9BCAE-83DF-4E4B-B669-7A7A89F4BEB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2BBFC2C-C4A7-480C-88F1-C7AED608542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F03A225-10A5-4639-8D0D-4CBDD7784CB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93C09DF-FA3C-4921-A0DC-2E99DC65CEE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038CE05-40B2-4140-80D5-738FC50C598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A118A8A-83AE-438A-8521-DE20979EA51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75E8D9D-0D00-4C56-B271-6F6E77CFB44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3AB98A0-0AFB-4B20-BFEB-D882CF121ED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2C60446-0EBE-4050-91BB-4C0C1205878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7098B50C-836F-40D3-B7F2-AE1A517FCE1E}"/>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F4748E5-03B3-4EC1-9494-145D7A2CA8C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F28DA61E-D7A8-4687-893A-8D90321467A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9D458C6-CB6F-4B4A-A7A9-84754E015B7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C2D574EC-B95C-4985-82A4-B6D57B8954C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4FA166E-74AD-4A94-A05F-755E46BB9DD4}"/>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C59E8497-2267-4921-8F70-A12500E68852}"/>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78A68CE-1C87-462F-960C-67AB9238C43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874BB815-BCB2-41EB-9187-738AA333A87E}"/>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CB442636-E068-4ED0-8A86-19F8B153710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E98E4135-5E40-4FF8-89D9-EC6D1FF5832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7168FA5D-E873-4080-92AB-2F5F9DD9BAFF}"/>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2BAA43F-DF3F-4D20-8771-1E602BF2243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1221F44-2CA2-4AF2-90CD-3D6E6DB4409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623702D-315B-4903-9451-03EF1C259B8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F5E2F882-6781-40E6-9AC5-7D3AB654D4EC}"/>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990CCB79-250E-4860-B000-F2CB2BE87D8C}"/>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B6F8BA0E-34BE-4B04-AE7E-314F3A288BD1}"/>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18AC19DF-4F8B-4696-94DA-2A894F55187E}"/>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9951E9C1-8C13-4B60-953A-4FCBA2E9D650}"/>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36035B27-AFED-4143-9ACF-2B0259C9F7E2}"/>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A23E9D9B-1C01-4EA3-861F-FEF6A85846BA}"/>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275D0431-3F55-4CA6-8D25-630DEDDF4EC8}"/>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BD631D04-5A89-4138-910E-E674C043E43F}"/>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978A50E6-2377-47DB-A056-664981BB286B}"/>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57" name="フローチャート: 判断 356">
          <a:extLst>
            <a:ext uri="{FF2B5EF4-FFF2-40B4-BE49-F238E27FC236}">
              <a16:creationId xmlns:a16="http://schemas.microsoft.com/office/drawing/2014/main" id="{22772B90-E3FD-4FCC-99A1-3732D676BE8F}"/>
            </a:ext>
          </a:extLst>
        </xdr:cNvPr>
        <xdr:cNvSpPr/>
      </xdr:nvSpPr>
      <xdr:spPr>
        <a:xfrm>
          <a:off x="6098540" y="14372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5BAF47-1A1C-4655-BAE2-CC03D981531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3A998F3-2466-4D04-902E-9AC67FF1A6D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2040DA1-37DF-4C8C-87F4-63B25603717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0ED860E-9940-454F-B5E7-F33E7D27975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8C7ADD-8662-4B95-A256-2897EA72469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8527</xdr:rowOff>
    </xdr:from>
    <xdr:to>
      <xdr:col>55</xdr:col>
      <xdr:colOff>50800</xdr:colOff>
      <xdr:row>85</xdr:row>
      <xdr:rowOff>110127</xdr:rowOff>
    </xdr:to>
    <xdr:sp macro="" textlink="">
      <xdr:nvSpPr>
        <xdr:cNvPr id="363" name="楕円 362">
          <a:extLst>
            <a:ext uri="{FF2B5EF4-FFF2-40B4-BE49-F238E27FC236}">
              <a16:creationId xmlns:a16="http://schemas.microsoft.com/office/drawing/2014/main" id="{B2ACCD3D-7BC9-4433-8390-17E8EB1E3F8C}"/>
            </a:ext>
          </a:extLst>
        </xdr:cNvPr>
        <xdr:cNvSpPr/>
      </xdr:nvSpPr>
      <xdr:spPr>
        <a:xfrm>
          <a:off x="9192260" y="142579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31404</xdr:rowOff>
    </xdr:from>
    <xdr:ext cx="469744" cy="259045"/>
    <xdr:sp macro="" textlink="">
      <xdr:nvSpPr>
        <xdr:cNvPr id="364" name="【福祉施設】&#10;一人当たり面積該当値テキスト">
          <a:extLst>
            <a:ext uri="{FF2B5EF4-FFF2-40B4-BE49-F238E27FC236}">
              <a16:creationId xmlns:a16="http://schemas.microsoft.com/office/drawing/2014/main" id="{D1E6147B-315C-4034-BFE0-F5C134FC8B84}"/>
            </a:ext>
          </a:extLst>
        </xdr:cNvPr>
        <xdr:cNvSpPr txBox="1"/>
      </xdr:nvSpPr>
      <xdr:spPr>
        <a:xfrm>
          <a:off x="9258300" y="1411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15058</xdr:rowOff>
    </xdr:from>
    <xdr:to>
      <xdr:col>50</xdr:col>
      <xdr:colOff>165100</xdr:colOff>
      <xdr:row>85</xdr:row>
      <xdr:rowOff>116658</xdr:rowOff>
    </xdr:to>
    <xdr:sp macro="" textlink="">
      <xdr:nvSpPr>
        <xdr:cNvPr id="365" name="楕円 364">
          <a:extLst>
            <a:ext uri="{FF2B5EF4-FFF2-40B4-BE49-F238E27FC236}">
              <a16:creationId xmlns:a16="http://schemas.microsoft.com/office/drawing/2014/main" id="{A2F6A042-D8BC-4892-964D-C5B58FFDDF67}"/>
            </a:ext>
          </a:extLst>
        </xdr:cNvPr>
        <xdr:cNvSpPr/>
      </xdr:nvSpPr>
      <xdr:spPr>
        <a:xfrm>
          <a:off x="8445500" y="1426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59327</xdr:rowOff>
    </xdr:from>
    <xdr:to>
      <xdr:col>55</xdr:col>
      <xdr:colOff>0</xdr:colOff>
      <xdr:row>85</xdr:row>
      <xdr:rowOff>65858</xdr:rowOff>
    </xdr:to>
    <xdr:cxnSp macro="">
      <xdr:nvCxnSpPr>
        <xdr:cNvPr id="366" name="直線コネクタ 365">
          <a:extLst>
            <a:ext uri="{FF2B5EF4-FFF2-40B4-BE49-F238E27FC236}">
              <a16:creationId xmlns:a16="http://schemas.microsoft.com/office/drawing/2014/main" id="{F1306D08-528A-43C2-A150-8CAACA2D45D2}"/>
            </a:ext>
          </a:extLst>
        </xdr:cNvPr>
        <xdr:cNvCxnSpPr/>
      </xdr:nvCxnSpPr>
      <xdr:spPr>
        <a:xfrm flipV="1">
          <a:off x="8496300" y="14308727"/>
          <a:ext cx="7239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20501</xdr:rowOff>
    </xdr:from>
    <xdr:to>
      <xdr:col>46</xdr:col>
      <xdr:colOff>38100</xdr:colOff>
      <xdr:row>85</xdr:row>
      <xdr:rowOff>122101</xdr:rowOff>
    </xdr:to>
    <xdr:sp macro="" textlink="">
      <xdr:nvSpPr>
        <xdr:cNvPr id="367" name="楕円 366">
          <a:extLst>
            <a:ext uri="{FF2B5EF4-FFF2-40B4-BE49-F238E27FC236}">
              <a16:creationId xmlns:a16="http://schemas.microsoft.com/office/drawing/2014/main" id="{8F9E40EF-F1F9-438A-99AE-5BC9B313A7CC}"/>
            </a:ext>
          </a:extLst>
        </xdr:cNvPr>
        <xdr:cNvSpPr/>
      </xdr:nvSpPr>
      <xdr:spPr>
        <a:xfrm>
          <a:off x="7670800" y="142699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65858</xdr:rowOff>
    </xdr:from>
    <xdr:to>
      <xdr:col>50</xdr:col>
      <xdr:colOff>114300</xdr:colOff>
      <xdr:row>85</xdr:row>
      <xdr:rowOff>71301</xdr:rowOff>
    </xdr:to>
    <xdr:cxnSp macro="">
      <xdr:nvCxnSpPr>
        <xdr:cNvPr id="368" name="直線コネクタ 367">
          <a:extLst>
            <a:ext uri="{FF2B5EF4-FFF2-40B4-BE49-F238E27FC236}">
              <a16:creationId xmlns:a16="http://schemas.microsoft.com/office/drawing/2014/main" id="{5418623E-9015-40B5-BC37-7D771C9694F6}"/>
            </a:ext>
          </a:extLst>
        </xdr:cNvPr>
        <xdr:cNvCxnSpPr/>
      </xdr:nvCxnSpPr>
      <xdr:spPr>
        <a:xfrm flipV="1">
          <a:off x="7713980" y="14315258"/>
          <a:ext cx="7823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25944</xdr:rowOff>
    </xdr:from>
    <xdr:to>
      <xdr:col>41</xdr:col>
      <xdr:colOff>101600</xdr:colOff>
      <xdr:row>85</xdr:row>
      <xdr:rowOff>127544</xdr:rowOff>
    </xdr:to>
    <xdr:sp macro="" textlink="">
      <xdr:nvSpPr>
        <xdr:cNvPr id="369" name="楕円 368">
          <a:extLst>
            <a:ext uri="{FF2B5EF4-FFF2-40B4-BE49-F238E27FC236}">
              <a16:creationId xmlns:a16="http://schemas.microsoft.com/office/drawing/2014/main" id="{98F467FD-A210-407A-974A-2A733912D745}"/>
            </a:ext>
          </a:extLst>
        </xdr:cNvPr>
        <xdr:cNvSpPr/>
      </xdr:nvSpPr>
      <xdr:spPr>
        <a:xfrm>
          <a:off x="6873240" y="1427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71301</xdr:rowOff>
    </xdr:from>
    <xdr:to>
      <xdr:col>45</xdr:col>
      <xdr:colOff>177800</xdr:colOff>
      <xdr:row>85</xdr:row>
      <xdr:rowOff>76744</xdr:rowOff>
    </xdr:to>
    <xdr:cxnSp macro="">
      <xdr:nvCxnSpPr>
        <xdr:cNvPr id="370" name="直線コネクタ 369">
          <a:extLst>
            <a:ext uri="{FF2B5EF4-FFF2-40B4-BE49-F238E27FC236}">
              <a16:creationId xmlns:a16="http://schemas.microsoft.com/office/drawing/2014/main" id="{5C011C1C-EBF0-4548-82B7-B3F5DA3AFBDB}"/>
            </a:ext>
          </a:extLst>
        </xdr:cNvPr>
        <xdr:cNvCxnSpPr/>
      </xdr:nvCxnSpPr>
      <xdr:spPr>
        <a:xfrm flipV="1">
          <a:off x="6924040" y="14320701"/>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31387</xdr:rowOff>
    </xdr:from>
    <xdr:to>
      <xdr:col>36</xdr:col>
      <xdr:colOff>165100</xdr:colOff>
      <xdr:row>85</xdr:row>
      <xdr:rowOff>132987</xdr:rowOff>
    </xdr:to>
    <xdr:sp macro="" textlink="">
      <xdr:nvSpPr>
        <xdr:cNvPr id="371" name="楕円 370">
          <a:extLst>
            <a:ext uri="{FF2B5EF4-FFF2-40B4-BE49-F238E27FC236}">
              <a16:creationId xmlns:a16="http://schemas.microsoft.com/office/drawing/2014/main" id="{0DFBEA93-9379-4BF9-9161-415E28764065}"/>
            </a:ext>
          </a:extLst>
        </xdr:cNvPr>
        <xdr:cNvSpPr/>
      </xdr:nvSpPr>
      <xdr:spPr>
        <a:xfrm>
          <a:off x="6098540" y="1428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76744</xdr:rowOff>
    </xdr:from>
    <xdr:to>
      <xdr:col>41</xdr:col>
      <xdr:colOff>50800</xdr:colOff>
      <xdr:row>85</xdr:row>
      <xdr:rowOff>82187</xdr:rowOff>
    </xdr:to>
    <xdr:cxnSp macro="">
      <xdr:nvCxnSpPr>
        <xdr:cNvPr id="372" name="直線コネクタ 371">
          <a:extLst>
            <a:ext uri="{FF2B5EF4-FFF2-40B4-BE49-F238E27FC236}">
              <a16:creationId xmlns:a16="http://schemas.microsoft.com/office/drawing/2014/main" id="{E93A7D64-6D68-48BA-9108-5CC20B707E41}"/>
            </a:ext>
          </a:extLst>
        </xdr:cNvPr>
        <xdr:cNvCxnSpPr/>
      </xdr:nvCxnSpPr>
      <xdr:spPr>
        <a:xfrm flipV="1">
          <a:off x="6149340" y="14326144"/>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8702C4DC-0358-43BF-A909-C05E4FD7B7A3}"/>
            </a:ext>
          </a:extLst>
        </xdr:cNvPr>
        <xdr:cNvSpPr txBox="1"/>
      </xdr:nvSpPr>
      <xdr:spPr>
        <a:xfrm>
          <a:off x="827158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ED3288C5-6C91-4270-B543-4EF81698495D}"/>
            </a:ext>
          </a:extLst>
        </xdr:cNvPr>
        <xdr:cNvSpPr txBox="1"/>
      </xdr:nvSpPr>
      <xdr:spPr>
        <a:xfrm>
          <a:off x="7509587" y="1446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C3BD5C22-FB10-4BBF-BBCC-231F4735A01C}"/>
            </a:ext>
          </a:extLst>
        </xdr:cNvPr>
        <xdr:cNvSpPr txBox="1"/>
      </xdr:nvSpPr>
      <xdr:spPr>
        <a:xfrm>
          <a:off x="6712027" y="144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44104</xdr:rowOff>
    </xdr:from>
    <xdr:ext cx="469744" cy="259045"/>
    <xdr:sp macro="" textlink="">
      <xdr:nvSpPr>
        <xdr:cNvPr id="376" name="n_4aveValue【福祉施設】&#10;一人当たり面積">
          <a:extLst>
            <a:ext uri="{FF2B5EF4-FFF2-40B4-BE49-F238E27FC236}">
              <a16:creationId xmlns:a16="http://schemas.microsoft.com/office/drawing/2014/main" id="{292C63CD-B146-41F1-BDE8-746B8B341F5F}"/>
            </a:ext>
          </a:extLst>
        </xdr:cNvPr>
        <xdr:cNvSpPr txBox="1"/>
      </xdr:nvSpPr>
      <xdr:spPr>
        <a:xfrm>
          <a:off x="5937327" y="14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133185</xdr:rowOff>
    </xdr:from>
    <xdr:ext cx="469744" cy="259045"/>
    <xdr:sp macro="" textlink="">
      <xdr:nvSpPr>
        <xdr:cNvPr id="377" name="n_1mainValue【福祉施設】&#10;一人当たり面積">
          <a:extLst>
            <a:ext uri="{FF2B5EF4-FFF2-40B4-BE49-F238E27FC236}">
              <a16:creationId xmlns:a16="http://schemas.microsoft.com/office/drawing/2014/main" id="{C6325714-F523-41AF-B445-F34D24D41AC4}"/>
            </a:ext>
          </a:extLst>
        </xdr:cNvPr>
        <xdr:cNvSpPr txBox="1"/>
      </xdr:nvSpPr>
      <xdr:spPr>
        <a:xfrm>
          <a:off x="8271587" y="140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138628</xdr:rowOff>
    </xdr:from>
    <xdr:ext cx="469744" cy="259045"/>
    <xdr:sp macro="" textlink="">
      <xdr:nvSpPr>
        <xdr:cNvPr id="378" name="n_2mainValue【福祉施設】&#10;一人当たり面積">
          <a:extLst>
            <a:ext uri="{FF2B5EF4-FFF2-40B4-BE49-F238E27FC236}">
              <a16:creationId xmlns:a16="http://schemas.microsoft.com/office/drawing/2014/main" id="{1A72A871-5A59-4AB4-AE79-7470F3587196}"/>
            </a:ext>
          </a:extLst>
        </xdr:cNvPr>
        <xdr:cNvSpPr txBox="1"/>
      </xdr:nvSpPr>
      <xdr:spPr>
        <a:xfrm>
          <a:off x="7509587" y="1405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144071</xdr:rowOff>
    </xdr:from>
    <xdr:ext cx="469744" cy="259045"/>
    <xdr:sp macro="" textlink="">
      <xdr:nvSpPr>
        <xdr:cNvPr id="379" name="n_3mainValue【福祉施設】&#10;一人当たり面積">
          <a:extLst>
            <a:ext uri="{FF2B5EF4-FFF2-40B4-BE49-F238E27FC236}">
              <a16:creationId xmlns:a16="http://schemas.microsoft.com/office/drawing/2014/main" id="{69FDBD89-7E44-447E-867C-C92134029F37}"/>
            </a:ext>
          </a:extLst>
        </xdr:cNvPr>
        <xdr:cNvSpPr txBox="1"/>
      </xdr:nvSpPr>
      <xdr:spPr>
        <a:xfrm>
          <a:off x="6712027" y="1405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149514</xdr:rowOff>
    </xdr:from>
    <xdr:ext cx="469744" cy="259045"/>
    <xdr:sp macro="" textlink="">
      <xdr:nvSpPr>
        <xdr:cNvPr id="380" name="n_4mainValue【福祉施設】&#10;一人当たり面積">
          <a:extLst>
            <a:ext uri="{FF2B5EF4-FFF2-40B4-BE49-F238E27FC236}">
              <a16:creationId xmlns:a16="http://schemas.microsoft.com/office/drawing/2014/main" id="{2312455F-9337-465C-84F3-232B3839D971}"/>
            </a:ext>
          </a:extLst>
        </xdr:cNvPr>
        <xdr:cNvSpPr txBox="1"/>
      </xdr:nvSpPr>
      <xdr:spPr>
        <a:xfrm>
          <a:off x="5937327" y="1406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90A0676-A908-4A80-A9CA-ADA9774C0C4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52E8E1D-CCE6-4137-952B-B2BCC07ACAE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ADAB6EC-522B-4E33-8316-F73B6D10255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A123FA7-4B2F-4BEF-A911-8C5E456F39E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73CA914-4074-4FBB-8D65-A06E495A6A0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5BA535E-7404-4FBB-B3F8-A59368FC83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9E7B944-9BBA-4091-8B22-01FDB5F5400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71F2FDB-6D05-44D9-9FD9-64E3F496006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BA52F51D-A9C9-4244-B22A-E2BC1942A8B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899A98CA-BA85-43BA-AE1B-C210A83F2DF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7D34AD6-8326-4F52-825B-4261C196B04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15044462-7D3B-4D28-BEB6-AA05EEBF014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9EDD6D3-754C-4751-BA5A-A518BF1D589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701676A-5E50-4E7B-8FCD-C1AD1C41CEA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ABC23C0-7A57-4BA0-9D4B-9C15DDDCF6F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7DEA8863-17EE-4045-9B6A-960738533AD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494A4F5-09C2-4043-A84A-A867A1C0B53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BED1E72-58A0-47E3-AFBF-3A07C34D93C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BF4B965-B1C0-4F6D-9F88-5966C3DB152A}"/>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1606B6B7-3D74-4908-A1F6-D557D6C55E9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2FC1B55-1C6A-490B-9BA2-750D982DAB2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D10E0E2-0080-4F9B-9ED3-6DF5D9B4C19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A5AF581C-20E1-499D-BB8F-E6FF49A47DA8}"/>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264426D5-C7B2-4860-B79F-3BF11983226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45F4A3C7-91F3-4CDB-9F77-DDDC9316C520}"/>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9A1C2C52-8D33-471E-BDA2-805F998A2019}"/>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76E88143-72EB-44E2-8834-DBF266E05529}"/>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C573FBAE-4B5A-4796-AAB5-50BD428CDE1E}"/>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6816E009-19BD-4867-B7A4-31BD26B12EE0}"/>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26B2B602-3859-4FAA-9656-3D75A3F5661E}"/>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FE127293-5B15-46A3-97F0-6E6FD551A823}"/>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433A4236-3468-4828-82D0-7B7D06461FDB}"/>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9D3D866-9B03-4878-821F-66D739C19E41}"/>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61CED4A8-E9AC-4FFE-9053-3FD0285D72B3}"/>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415" name="フローチャート: 判断 414">
          <a:extLst>
            <a:ext uri="{FF2B5EF4-FFF2-40B4-BE49-F238E27FC236}">
              <a16:creationId xmlns:a16="http://schemas.microsoft.com/office/drawing/2014/main" id="{3354BE4E-9080-4D45-8795-1441993DD7CE}"/>
            </a:ext>
          </a:extLst>
        </xdr:cNvPr>
        <xdr:cNvSpPr/>
      </xdr:nvSpPr>
      <xdr:spPr>
        <a:xfrm>
          <a:off x="965200" y="172980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ECB1EAA-108D-499D-AF41-3C373BFE32C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493DA79-8800-4794-9D53-86B4E627CD7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AB7CC9E-6D07-4F47-B43A-FA211EB85B8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BB9B88C-B7EE-4B89-9A21-DADD10016F0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112B040-1B5B-49BF-A295-30DCD19D9E6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153036</xdr:rowOff>
    </xdr:from>
    <xdr:to>
      <xdr:col>24</xdr:col>
      <xdr:colOff>114300</xdr:colOff>
      <xdr:row>106</xdr:row>
      <xdr:rowOff>83186</xdr:rowOff>
    </xdr:to>
    <xdr:sp macro="" textlink="">
      <xdr:nvSpPr>
        <xdr:cNvPr id="421" name="楕円 420">
          <a:extLst>
            <a:ext uri="{FF2B5EF4-FFF2-40B4-BE49-F238E27FC236}">
              <a16:creationId xmlns:a16="http://schemas.microsoft.com/office/drawing/2014/main" id="{12401271-03C0-4008-B2E6-E5B4A8F523B9}"/>
            </a:ext>
          </a:extLst>
        </xdr:cNvPr>
        <xdr:cNvSpPr/>
      </xdr:nvSpPr>
      <xdr:spPr>
        <a:xfrm>
          <a:off x="4036060" y="1775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131463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108F3EE-CE9A-454D-9306-42B964D63A5A}"/>
            </a:ext>
          </a:extLst>
        </xdr:cNvPr>
        <xdr:cNvSpPr txBox="1"/>
      </xdr:nvSpPr>
      <xdr:spPr>
        <a:xfrm>
          <a:off x="4124960"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69214</xdr:rowOff>
    </xdr:from>
    <xdr:to>
      <xdr:col>20</xdr:col>
      <xdr:colOff>38100</xdr:colOff>
      <xdr:row>105</xdr:row>
      <xdr:rowOff>170814</xdr:rowOff>
    </xdr:to>
    <xdr:sp macro="" textlink="">
      <xdr:nvSpPr>
        <xdr:cNvPr id="423" name="楕円 422">
          <a:extLst>
            <a:ext uri="{FF2B5EF4-FFF2-40B4-BE49-F238E27FC236}">
              <a16:creationId xmlns:a16="http://schemas.microsoft.com/office/drawing/2014/main" id="{114B57CA-771C-4C9B-9015-C1E15ACE60CF}"/>
            </a:ext>
          </a:extLst>
        </xdr:cNvPr>
        <xdr:cNvSpPr/>
      </xdr:nvSpPr>
      <xdr:spPr>
        <a:xfrm>
          <a:off x="3312160" y="17671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120014</xdr:rowOff>
    </xdr:from>
    <xdr:to>
      <xdr:col>24</xdr:col>
      <xdr:colOff>63500</xdr:colOff>
      <xdr:row>106</xdr:row>
      <xdr:rowOff>32386</xdr:rowOff>
    </xdr:to>
    <xdr:cxnSp macro="">
      <xdr:nvCxnSpPr>
        <xdr:cNvPr id="424" name="直線コネクタ 423">
          <a:extLst>
            <a:ext uri="{FF2B5EF4-FFF2-40B4-BE49-F238E27FC236}">
              <a16:creationId xmlns:a16="http://schemas.microsoft.com/office/drawing/2014/main" id="{1D40A97B-C625-4371-9128-11B88451317D}"/>
            </a:ext>
          </a:extLst>
        </xdr:cNvPr>
        <xdr:cNvCxnSpPr/>
      </xdr:nvCxnSpPr>
      <xdr:spPr>
        <a:xfrm>
          <a:off x="3355340" y="17722214"/>
          <a:ext cx="731520" cy="8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38736</xdr:rowOff>
    </xdr:from>
    <xdr:to>
      <xdr:col>15</xdr:col>
      <xdr:colOff>101600</xdr:colOff>
      <xdr:row>105</xdr:row>
      <xdr:rowOff>140336</xdr:rowOff>
    </xdr:to>
    <xdr:sp macro="" textlink="">
      <xdr:nvSpPr>
        <xdr:cNvPr id="425" name="楕円 424">
          <a:extLst>
            <a:ext uri="{FF2B5EF4-FFF2-40B4-BE49-F238E27FC236}">
              <a16:creationId xmlns:a16="http://schemas.microsoft.com/office/drawing/2014/main" id="{6AD1C772-A11B-43A0-A731-3394DE04740C}"/>
            </a:ext>
          </a:extLst>
        </xdr:cNvPr>
        <xdr:cNvSpPr/>
      </xdr:nvSpPr>
      <xdr:spPr>
        <a:xfrm>
          <a:off x="25146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89536</xdr:rowOff>
    </xdr:from>
    <xdr:to>
      <xdr:col>19</xdr:col>
      <xdr:colOff>177800</xdr:colOff>
      <xdr:row>105</xdr:row>
      <xdr:rowOff>120014</xdr:rowOff>
    </xdr:to>
    <xdr:cxnSp macro="">
      <xdr:nvCxnSpPr>
        <xdr:cNvPr id="426" name="直線コネクタ 425">
          <a:extLst>
            <a:ext uri="{FF2B5EF4-FFF2-40B4-BE49-F238E27FC236}">
              <a16:creationId xmlns:a16="http://schemas.microsoft.com/office/drawing/2014/main" id="{2CBDF936-27F5-4492-A409-3D3B2505245A}"/>
            </a:ext>
          </a:extLst>
        </xdr:cNvPr>
        <xdr:cNvCxnSpPr/>
      </xdr:nvCxnSpPr>
      <xdr:spPr>
        <a:xfrm>
          <a:off x="2565400" y="17691736"/>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2539</xdr:rowOff>
    </xdr:from>
    <xdr:to>
      <xdr:col>10</xdr:col>
      <xdr:colOff>165100</xdr:colOff>
      <xdr:row>105</xdr:row>
      <xdr:rowOff>104139</xdr:rowOff>
    </xdr:to>
    <xdr:sp macro="" textlink="">
      <xdr:nvSpPr>
        <xdr:cNvPr id="427" name="楕円 426">
          <a:extLst>
            <a:ext uri="{FF2B5EF4-FFF2-40B4-BE49-F238E27FC236}">
              <a16:creationId xmlns:a16="http://schemas.microsoft.com/office/drawing/2014/main" id="{D5C7B71B-94DF-4F66-A54F-9566292A0845}"/>
            </a:ext>
          </a:extLst>
        </xdr:cNvPr>
        <xdr:cNvSpPr/>
      </xdr:nvSpPr>
      <xdr:spPr>
        <a:xfrm>
          <a:off x="17399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53339</xdr:rowOff>
    </xdr:from>
    <xdr:to>
      <xdr:col>15</xdr:col>
      <xdr:colOff>50800</xdr:colOff>
      <xdr:row>105</xdr:row>
      <xdr:rowOff>89536</xdr:rowOff>
    </xdr:to>
    <xdr:cxnSp macro="">
      <xdr:nvCxnSpPr>
        <xdr:cNvPr id="428" name="直線コネクタ 427">
          <a:extLst>
            <a:ext uri="{FF2B5EF4-FFF2-40B4-BE49-F238E27FC236}">
              <a16:creationId xmlns:a16="http://schemas.microsoft.com/office/drawing/2014/main" id="{DD91A170-50E3-4FE0-89A9-4FC3723098B3}"/>
            </a:ext>
          </a:extLst>
        </xdr:cNvPr>
        <xdr:cNvCxnSpPr/>
      </xdr:nvCxnSpPr>
      <xdr:spPr>
        <a:xfrm>
          <a:off x="1790700" y="17655539"/>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132080</xdr:rowOff>
    </xdr:from>
    <xdr:to>
      <xdr:col>6</xdr:col>
      <xdr:colOff>38100</xdr:colOff>
      <xdr:row>105</xdr:row>
      <xdr:rowOff>62230</xdr:rowOff>
    </xdr:to>
    <xdr:sp macro="" textlink="">
      <xdr:nvSpPr>
        <xdr:cNvPr id="429" name="楕円 428">
          <a:extLst>
            <a:ext uri="{FF2B5EF4-FFF2-40B4-BE49-F238E27FC236}">
              <a16:creationId xmlns:a16="http://schemas.microsoft.com/office/drawing/2014/main" id="{03BA02DE-AA85-4461-8647-C8CF5EB7A8E0}"/>
            </a:ext>
          </a:extLst>
        </xdr:cNvPr>
        <xdr:cNvSpPr/>
      </xdr:nvSpPr>
      <xdr:spPr>
        <a:xfrm>
          <a:off x="965200" y="17566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11430</xdr:rowOff>
    </xdr:from>
    <xdr:to>
      <xdr:col>10</xdr:col>
      <xdr:colOff>114300</xdr:colOff>
      <xdr:row>105</xdr:row>
      <xdr:rowOff>53339</xdr:rowOff>
    </xdr:to>
    <xdr:cxnSp macro="">
      <xdr:nvCxnSpPr>
        <xdr:cNvPr id="430" name="直線コネクタ 429">
          <a:extLst>
            <a:ext uri="{FF2B5EF4-FFF2-40B4-BE49-F238E27FC236}">
              <a16:creationId xmlns:a16="http://schemas.microsoft.com/office/drawing/2014/main" id="{AE6629AA-628C-4932-8018-EB7AEA1504FD}"/>
            </a:ext>
          </a:extLst>
        </xdr:cNvPr>
        <xdr:cNvCxnSpPr/>
      </xdr:nvCxnSpPr>
      <xdr:spPr>
        <a:xfrm>
          <a:off x="1008380" y="17613630"/>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3208FE69-C19B-4A21-909D-20292CBE81EB}"/>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178E885-16BD-4541-8F1E-C4715C7D452F}"/>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2A9D6389-697D-4815-8E07-384674CB2386}"/>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149241</xdr:rowOff>
    </xdr:from>
    <xdr:ext cx="405111" cy="259045"/>
    <xdr:sp macro="" textlink="">
      <xdr:nvSpPr>
        <xdr:cNvPr id="434" name="n_4aveValue【市民会館】&#10;有形固定資産減価償却率">
          <a:extLst>
            <a:ext uri="{FF2B5EF4-FFF2-40B4-BE49-F238E27FC236}">
              <a16:creationId xmlns:a16="http://schemas.microsoft.com/office/drawing/2014/main" id="{F377ECB3-BFB7-41BD-AFE0-FB6701CC05CC}"/>
            </a:ext>
          </a:extLst>
        </xdr:cNvPr>
        <xdr:cNvSpPr txBox="1"/>
      </xdr:nvSpPr>
      <xdr:spPr>
        <a:xfrm>
          <a:off x="836304" y="1708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161941</xdr:rowOff>
    </xdr:from>
    <xdr:ext cx="405111" cy="259045"/>
    <xdr:sp macro="" textlink="">
      <xdr:nvSpPr>
        <xdr:cNvPr id="435" name="n_1mainValue【市民会館】&#10;有形固定資産減価償却率">
          <a:extLst>
            <a:ext uri="{FF2B5EF4-FFF2-40B4-BE49-F238E27FC236}">
              <a16:creationId xmlns:a16="http://schemas.microsoft.com/office/drawing/2014/main" id="{4560F323-F867-4792-B782-1553A14C833D}"/>
            </a:ext>
          </a:extLst>
        </xdr:cNvPr>
        <xdr:cNvSpPr txBox="1"/>
      </xdr:nvSpPr>
      <xdr:spPr>
        <a:xfrm>
          <a:off x="3170564" y="177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131463</xdr:rowOff>
    </xdr:from>
    <xdr:ext cx="405111" cy="259045"/>
    <xdr:sp macro="" textlink="">
      <xdr:nvSpPr>
        <xdr:cNvPr id="436" name="n_2mainValue【市民会館】&#10;有形固定資産減価償却率">
          <a:extLst>
            <a:ext uri="{FF2B5EF4-FFF2-40B4-BE49-F238E27FC236}">
              <a16:creationId xmlns:a16="http://schemas.microsoft.com/office/drawing/2014/main" id="{C0E4D47E-3D62-448B-8885-DC6A6C2DD58C}"/>
            </a:ext>
          </a:extLst>
        </xdr:cNvPr>
        <xdr:cNvSpPr txBox="1"/>
      </xdr:nvSpPr>
      <xdr:spPr>
        <a:xfrm>
          <a:off x="238570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95266</xdr:rowOff>
    </xdr:from>
    <xdr:ext cx="405111" cy="259045"/>
    <xdr:sp macro="" textlink="">
      <xdr:nvSpPr>
        <xdr:cNvPr id="437" name="n_3mainValue【市民会館】&#10;有形固定資産減価償却率">
          <a:extLst>
            <a:ext uri="{FF2B5EF4-FFF2-40B4-BE49-F238E27FC236}">
              <a16:creationId xmlns:a16="http://schemas.microsoft.com/office/drawing/2014/main" id="{53107584-9F24-4976-9E7C-C2BD23EC5C1E}"/>
            </a:ext>
          </a:extLst>
        </xdr:cNvPr>
        <xdr:cNvSpPr txBox="1"/>
      </xdr:nvSpPr>
      <xdr:spPr>
        <a:xfrm>
          <a:off x="161100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53357</xdr:rowOff>
    </xdr:from>
    <xdr:ext cx="405111" cy="259045"/>
    <xdr:sp macro="" textlink="">
      <xdr:nvSpPr>
        <xdr:cNvPr id="438" name="n_4mainValue【市民会館】&#10;有形固定資産減価償却率">
          <a:extLst>
            <a:ext uri="{FF2B5EF4-FFF2-40B4-BE49-F238E27FC236}">
              <a16:creationId xmlns:a16="http://schemas.microsoft.com/office/drawing/2014/main" id="{EB6BCBA6-B679-48E7-864B-687638247006}"/>
            </a:ext>
          </a:extLst>
        </xdr:cNvPr>
        <xdr:cNvSpPr txBox="1"/>
      </xdr:nvSpPr>
      <xdr:spPr>
        <a:xfrm>
          <a:off x="83630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5E436D0-1840-4EFD-B3AA-524979E88E7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C5B3672-0F37-437D-A20F-54D95982B91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6EF00EB-B0AE-49CB-93FC-39AD2190876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CC25AFC-8C40-4F31-B314-3BC83E98CBF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62F8C89-839A-4DA3-869B-A694A13BB9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50315F7F-6CCD-499D-B78E-ABF0F4DA1F9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A8495BF-C057-46B7-B82A-165B2E69E6E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44D71B0-1589-40A7-887A-09E24EDBD9B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30F1A8C0-3BDD-4BAD-A555-D820646D347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581A6FB-EC73-4F86-9B0E-CCD46CC6316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E8317A6D-167E-406A-8A3E-DF87AE492DD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4C330668-BDCC-466D-9AAA-6E179B202A9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C05C54EF-4D8D-480A-BF6F-1DB95E3BDF87}"/>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CD36E7D2-9E7C-49D0-BC47-E2275D030FF6}"/>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78538464-DC1C-4E02-9F34-629CE378654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6D2F807-BD57-45C2-8AFE-E7166021D58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EE2EE7E3-B87A-4A17-BA57-BDE73155647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9339183C-09E0-4319-9BFE-CE6B030081F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9075C000-5937-4E54-8CF8-972EDD799673}"/>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F165AECC-C511-457C-B4D7-04D79441E36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97D0F2E3-936F-405F-883B-F2021B1F5C6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1443AE21-8EB2-4F26-AE64-FBEB9512DCB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978AEC9-D6A1-45E8-949C-E10AD496781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75B08B09-95C5-40C5-9145-1C5A84BA6D3A}"/>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37D0F509-2032-438C-9FA5-7140630B87BE}"/>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D23E361D-C389-4A16-83F4-E434E8C46556}"/>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F507B9B5-47F4-4AE4-9C7C-CA6D80FE7D97}"/>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7D28EB3B-00DE-416D-8487-70FF0B95C85E}"/>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27096711-C99D-4D6D-8319-ED02C5F5889C}"/>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ABF4D541-C474-4589-AB7C-005639B11E44}"/>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14023C15-C183-4BD6-B6D0-8942ABFDBC64}"/>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7F3417E5-E6F5-4241-A0FC-5309D6A96CF6}"/>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7BC4D08B-E0C9-4C81-BE08-73D3FE95FEE8}"/>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72" name="フローチャート: 判断 471">
          <a:extLst>
            <a:ext uri="{FF2B5EF4-FFF2-40B4-BE49-F238E27FC236}">
              <a16:creationId xmlns:a16="http://schemas.microsoft.com/office/drawing/2014/main" id="{0EE658B4-3F49-4F2A-BD87-5769BB87528A}"/>
            </a:ext>
          </a:extLst>
        </xdr:cNvPr>
        <xdr:cNvSpPr/>
      </xdr:nvSpPr>
      <xdr:spPr>
        <a:xfrm>
          <a:off x="609854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9393D5D-A117-40FC-AA13-D85BAEDE9C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89CACCC-9883-4C94-A6DF-0CB2CB543F6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8BD44F2-EC76-4259-AB3D-8E8C437FBA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A86EF5DA-9544-42CD-B469-CABC23951DD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92CB337-6C70-4289-9E9C-80570488FD5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138430</xdr:rowOff>
    </xdr:from>
    <xdr:to>
      <xdr:col>55</xdr:col>
      <xdr:colOff>50800</xdr:colOff>
      <xdr:row>108</xdr:row>
      <xdr:rowOff>68580</xdr:rowOff>
    </xdr:to>
    <xdr:sp macro="" textlink="">
      <xdr:nvSpPr>
        <xdr:cNvPr id="478" name="楕円 477">
          <a:extLst>
            <a:ext uri="{FF2B5EF4-FFF2-40B4-BE49-F238E27FC236}">
              <a16:creationId xmlns:a16="http://schemas.microsoft.com/office/drawing/2014/main" id="{1D3119F5-04BA-4B24-86C7-428F81A20DEC}"/>
            </a:ext>
          </a:extLst>
        </xdr:cNvPr>
        <xdr:cNvSpPr/>
      </xdr:nvSpPr>
      <xdr:spPr>
        <a:xfrm>
          <a:off x="9192260" y="18075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79" name="【市民会館】&#10;一人当たり面積該当値テキスト">
          <a:extLst>
            <a:ext uri="{FF2B5EF4-FFF2-40B4-BE49-F238E27FC236}">
              <a16:creationId xmlns:a16="http://schemas.microsoft.com/office/drawing/2014/main" id="{601B4FB6-1494-41F6-BE52-0DF7136CAE19}"/>
            </a:ext>
          </a:extLst>
        </xdr:cNvPr>
        <xdr:cNvSpPr txBox="1"/>
      </xdr:nvSpPr>
      <xdr:spPr>
        <a:xfrm>
          <a:off x="9258300"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140970</xdr:rowOff>
    </xdr:from>
    <xdr:to>
      <xdr:col>50</xdr:col>
      <xdr:colOff>165100</xdr:colOff>
      <xdr:row>108</xdr:row>
      <xdr:rowOff>71120</xdr:rowOff>
    </xdr:to>
    <xdr:sp macro="" textlink="">
      <xdr:nvSpPr>
        <xdr:cNvPr id="480" name="楕円 479">
          <a:extLst>
            <a:ext uri="{FF2B5EF4-FFF2-40B4-BE49-F238E27FC236}">
              <a16:creationId xmlns:a16="http://schemas.microsoft.com/office/drawing/2014/main" id="{8CF09A00-F16F-40FB-9748-B1AAC3608F5B}"/>
            </a:ext>
          </a:extLst>
        </xdr:cNvPr>
        <xdr:cNvSpPr/>
      </xdr:nvSpPr>
      <xdr:spPr>
        <a:xfrm>
          <a:off x="8445500" y="18078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17780</xdr:rowOff>
    </xdr:from>
    <xdr:to>
      <xdr:col>55</xdr:col>
      <xdr:colOff>0</xdr:colOff>
      <xdr:row>108</xdr:row>
      <xdr:rowOff>20320</xdr:rowOff>
    </xdr:to>
    <xdr:cxnSp macro="">
      <xdr:nvCxnSpPr>
        <xdr:cNvPr id="481" name="直線コネクタ 480">
          <a:extLst>
            <a:ext uri="{FF2B5EF4-FFF2-40B4-BE49-F238E27FC236}">
              <a16:creationId xmlns:a16="http://schemas.microsoft.com/office/drawing/2014/main" id="{5C019319-C050-4D86-BC51-52FBF809D0D4}"/>
            </a:ext>
          </a:extLst>
        </xdr:cNvPr>
        <xdr:cNvCxnSpPr/>
      </xdr:nvCxnSpPr>
      <xdr:spPr>
        <a:xfrm flipV="1">
          <a:off x="8496300" y="18122900"/>
          <a:ext cx="7239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143511</xdr:rowOff>
    </xdr:from>
    <xdr:to>
      <xdr:col>46</xdr:col>
      <xdr:colOff>38100</xdr:colOff>
      <xdr:row>108</xdr:row>
      <xdr:rowOff>73661</xdr:rowOff>
    </xdr:to>
    <xdr:sp macro="" textlink="">
      <xdr:nvSpPr>
        <xdr:cNvPr id="482" name="楕円 481">
          <a:extLst>
            <a:ext uri="{FF2B5EF4-FFF2-40B4-BE49-F238E27FC236}">
              <a16:creationId xmlns:a16="http://schemas.microsoft.com/office/drawing/2014/main" id="{2DF60510-7774-4256-8A35-FD3835999F7C}"/>
            </a:ext>
          </a:extLst>
        </xdr:cNvPr>
        <xdr:cNvSpPr/>
      </xdr:nvSpPr>
      <xdr:spPr>
        <a:xfrm>
          <a:off x="7670800" y="18080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20320</xdr:rowOff>
    </xdr:from>
    <xdr:to>
      <xdr:col>50</xdr:col>
      <xdr:colOff>114300</xdr:colOff>
      <xdr:row>108</xdr:row>
      <xdr:rowOff>22861</xdr:rowOff>
    </xdr:to>
    <xdr:cxnSp macro="">
      <xdr:nvCxnSpPr>
        <xdr:cNvPr id="483" name="直線コネクタ 482">
          <a:extLst>
            <a:ext uri="{FF2B5EF4-FFF2-40B4-BE49-F238E27FC236}">
              <a16:creationId xmlns:a16="http://schemas.microsoft.com/office/drawing/2014/main" id="{A6BB5F5C-093B-4546-BD8E-6A1D80C228EF}"/>
            </a:ext>
          </a:extLst>
        </xdr:cNvPr>
        <xdr:cNvCxnSpPr/>
      </xdr:nvCxnSpPr>
      <xdr:spPr>
        <a:xfrm flipV="1">
          <a:off x="7713980" y="18125440"/>
          <a:ext cx="7823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146050</xdr:rowOff>
    </xdr:from>
    <xdr:to>
      <xdr:col>41</xdr:col>
      <xdr:colOff>101600</xdr:colOff>
      <xdr:row>108</xdr:row>
      <xdr:rowOff>76200</xdr:rowOff>
    </xdr:to>
    <xdr:sp macro="" textlink="">
      <xdr:nvSpPr>
        <xdr:cNvPr id="484" name="楕円 483">
          <a:extLst>
            <a:ext uri="{FF2B5EF4-FFF2-40B4-BE49-F238E27FC236}">
              <a16:creationId xmlns:a16="http://schemas.microsoft.com/office/drawing/2014/main" id="{884354AD-2B0F-4309-AA4F-4ADEA5DA581D}"/>
            </a:ext>
          </a:extLst>
        </xdr:cNvPr>
        <xdr:cNvSpPr/>
      </xdr:nvSpPr>
      <xdr:spPr>
        <a:xfrm>
          <a:off x="6873240" y="1808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22861</xdr:rowOff>
    </xdr:from>
    <xdr:to>
      <xdr:col>45</xdr:col>
      <xdr:colOff>177800</xdr:colOff>
      <xdr:row>108</xdr:row>
      <xdr:rowOff>25400</xdr:rowOff>
    </xdr:to>
    <xdr:cxnSp macro="">
      <xdr:nvCxnSpPr>
        <xdr:cNvPr id="485" name="直線コネクタ 484">
          <a:extLst>
            <a:ext uri="{FF2B5EF4-FFF2-40B4-BE49-F238E27FC236}">
              <a16:creationId xmlns:a16="http://schemas.microsoft.com/office/drawing/2014/main" id="{28F46963-FFCB-4C8F-82AD-AF184ED7E635}"/>
            </a:ext>
          </a:extLst>
        </xdr:cNvPr>
        <xdr:cNvCxnSpPr/>
      </xdr:nvCxnSpPr>
      <xdr:spPr>
        <a:xfrm flipV="1">
          <a:off x="6924040" y="18127981"/>
          <a:ext cx="78994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148589</xdr:rowOff>
    </xdr:from>
    <xdr:to>
      <xdr:col>36</xdr:col>
      <xdr:colOff>165100</xdr:colOff>
      <xdr:row>108</xdr:row>
      <xdr:rowOff>78739</xdr:rowOff>
    </xdr:to>
    <xdr:sp macro="" textlink="">
      <xdr:nvSpPr>
        <xdr:cNvPr id="486" name="楕円 485">
          <a:extLst>
            <a:ext uri="{FF2B5EF4-FFF2-40B4-BE49-F238E27FC236}">
              <a16:creationId xmlns:a16="http://schemas.microsoft.com/office/drawing/2014/main" id="{48B7392A-BC8D-4678-B745-7B505D82C260}"/>
            </a:ext>
          </a:extLst>
        </xdr:cNvPr>
        <xdr:cNvSpPr/>
      </xdr:nvSpPr>
      <xdr:spPr>
        <a:xfrm>
          <a:off x="6098540" y="18086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25400</xdr:rowOff>
    </xdr:from>
    <xdr:to>
      <xdr:col>41</xdr:col>
      <xdr:colOff>50800</xdr:colOff>
      <xdr:row>108</xdr:row>
      <xdr:rowOff>27939</xdr:rowOff>
    </xdr:to>
    <xdr:cxnSp macro="">
      <xdr:nvCxnSpPr>
        <xdr:cNvPr id="487" name="直線コネクタ 486">
          <a:extLst>
            <a:ext uri="{FF2B5EF4-FFF2-40B4-BE49-F238E27FC236}">
              <a16:creationId xmlns:a16="http://schemas.microsoft.com/office/drawing/2014/main" id="{C3C892C9-2163-4894-82A4-55376A10CA82}"/>
            </a:ext>
          </a:extLst>
        </xdr:cNvPr>
        <xdr:cNvCxnSpPr/>
      </xdr:nvCxnSpPr>
      <xdr:spPr>
        <a:xfrm flipV="1">
          <a:off x="6149340" y="18130520"/>
          <a:ext cx="7747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F2382BCF-6BCA-45AD-8D84-FF68E23C5814}"/>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2752942D-1CF6-426E-917E-748CDCEEDDD8}"/>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9D7C07C8-76B4-4E00-8A53-5C5A8F4EB1EC}"/>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491" name="n_4aveValue【市民会館】&#10;一人当たり面積">
          <a:extLst>
            <a:ext uri="{FF2B5EF4-FFF2-40B4-BE49-F238E27FC236}">
              <a16:creationId xmlns:a16="http://schemas.microsoft.com/office/drawing/2014/main" id="{B26A576C-B0CA-458F-B2AF-9455F0B6012F}"/>
            </a:ext>
          </a:extLst>
        </xdr:cNvPr>
        <xdr:cNvSpPr txBox="1"/>
      </xdr:nvSpPr>
      <xdr:spPr>
        <a:xfrm>
          <a:off x="59373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62247</xdr:rowOff>
    </xdr:from>
    <xdr:ext cx="469744" cy="259045"/>
    <xdr:sp macro="" textlink="">
      <xdr:nvSpPr>
        <xdr:cNvPr id="492" name="n_1mainValue【市民会館】&#10;一人当たり面積">
          <a:extLst>
            <a:ext uri="{FF2B5EF4-FFF2-40B4-BE49-F238E27FC236}">
              <a16:creationId xmlns:a16="http://schemas.microsoft.com/office/drawing/2014/main" id="{76EB1967-926B-42F8-9585-DB5756DB2DB6}"/>
            </a:ext>
          </a:extLst>
        </xdr:cNvPr>
        <xdr:cNvSpPr txBox="1"/>
      </xdr:nvSpPr>
      <xdr:spPr>
        <a:xfrm>
          <a:off x="8271587"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64788</xdr:rowOff>
    </xdr:from>
    <xdr:ext cx="469744" cy="259045"/>
    <xdr:sp macro="" textlink="">
      <xdr:nvSpPr>
        <xdr:cNvPr id="493" name="n_2mainValue【市民会館】&#10;一人当たり面積">
          <a:extLst>
            <a:ext uri="{FF2B5EF4-FFF2-40B4-BE49-F238E27FC236}">
              <a16:creationId xmlns:a16="http://schemas.microsoft.com/office/drawing/2014/main" id="{6E431520-33B7-4A1A-A00A-74646D960793}"/>
            </a:ext>
          </a:extLst>
        </xdr:cNvPr>
        <xdr:cNvSpPr txBox="1"/>
      </xdr:nvSpPr>
      <xdr:spPr>
        <a:xfrm>
          <a:off x="7509587" y="181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67327</xdr:rowOff>
    </xdr:from>
    <xdr:ext cx="469744" cy="259045"/>
    <xdr:sp macro="" textlink="">
      <xdr:nvSpPr>
        <xdr:cNvPr id="494" name="n_3mainValue【市民会館】&#10;一人当たり面積">
          <a:extLst>
            <a:ext uri="{FF2B5EF4-FFF2-40B4-BE49-F238E27FC236}">
              <a16:creationId xmlns:a16="http://schemas.microsoft.com/office/drawing/2014/main" id="{C98DCBB2-C71A-4E88-B199-545A31A5294A}"/>
            </a:ext>
          </a:extLst>
        </xdr:cNvPr>
        <xdr:cNvSpPr txBox="1"/>
      </xdr:nvSpPr>
      <xdr:spPr>
        <a:xfrm>
          <a:off x="6712027"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69866</xdr:rowOff>
    </xdr:from>
    <xdr:ext cx="469744" cy="259045"/>
    <xdr:sp macro="" textlink="">
      <xdr:nvSpPr>
        <xdr:cNvPr id="495" name="n_4mainValue【市民会館】&#10;一人当たり面積">
          <a:extLst>
            <a:ext uri="{FF2B5EF4-FFF2-40B4-BE49-F238E27FC236}">
              <a16:creationId xmlns:a16="http://schemas.microsoft.com/office/drawing/2014/main" id="{B8EE0E8B-E127-4B15-BC7E-1AC15DDC5E8B}"/>
            </a:ext>
          </a:extLst>
        </xdr:cNvPr>
        <xdr:cNvSpPr txBox="1"/>
      </xdr:nvSpPr>
      <xdr:spPr>
        <a:xfrm>
          <a:off x="5937327" y="181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5011784-5037-4279-9612-141030E9275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B73E934-670B-41AA-8D8E-7491FB61AE3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2AC7323C-0880-4EE1-9A82-0BA9939C77E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B5D3CE81-2894-4E52-861C-26EF7B919A8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F940CBA9-CE45-4F99-9823-B31FF37E61C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B3311019-F0DD-4099-B26D-BAA354A602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50812F5B-ADE9-46FC-8775-802E4A57EAB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FAABAE6B-888F-46F8-B026-112405F051F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1C02C37D-45B8-4D4C-8805-F80E8D89730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A1C321B0-13A6-4973-A414-773FE088428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658F34E4-090E-4747-9A93-33FB958CA50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BECA54C3-3794-4E8A-B904-9EF3040C79B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3541399C-A4AF-4531-BD1C-9EE880C067D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92C53F21-0E09-4DBE-AAD9-6C0B746F492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A5D569B2-C8EC-4929-BD79-203AB2D76EA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901CF5CB-83F7-4D08-8D09-023AAADF80E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EB829D4C-922F-4D89-8B08-134E7FCB886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2D9FB297-8310-4FA1-B1AE-30BD90CA3F8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C07E1C9F-CBDA-4811-8AA5-0EC5CD75C9E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1B3F7221-A461-4C26-9FCA-6C9AF2FAFD7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20E91720-970F-4323-B59B-330BB96BF62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1A704B9-82BA-4168-B4F5-F7DAD29F066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708FC5CC-F0EF-4BAB-83CF-EF6A8489929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E15851EC-D767-4C34-B275-34E0DCBD8CD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2CF1EB7F-B8D8-4424-9973-BFDD152881F7}"/>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8EB01164-3EF7-48A7-BAE5-FCF936CDA8A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BFFCB4FB-D439-4515-98A2-E985B50F3DF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B455A870-8D83-45CA-BF3A-C47ABAF3E4F0}"/>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2EC2D198-84E1-4C82-BE53-46DC4D5588BA}"/>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CC78A9D8-1F67-475C-8247-951C5AB736BE}"/>
            </a:ext>
          </a:extLst>
        </xdr:cNvPr>
        <xdr:cNvSpPr txBox="1"/>
      </xdr:nvSpPr>
      <xdr:spPr>
        <a:xfrm>
          <a:off x="14414500" y="630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C1CE75EB-FB47-4C79-9929-6B2B1C02B8B3}"/>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8AEC64C1-E92D-4BA3-BA38-D73600A4A9DD}"/>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1173914F-D99C-4B75-A71B-1A80AA74898B}"/>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AE4865B9-0C62-49C9-AD3E-D2107774111C}"/>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30" name="フローチャート: 判断 529">
          <a:extLst>
            <a:ext uri="{FF2B5EF4-FFF2-40B4-BE49-F238E27FC236}">
              <a16:creationId xmlns:a16="http://schemas.microsoft.com/office/drawing/2014/main" id="{7652F076-3DA1-40F9-B9A9-F7B7F76E48BF}"/>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3DC41C1-FF9F-4ECF-BE40-94EC8F9E0AF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CE84955-A784-486D-B42F-82E35351AB6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91E1C76-3CBA-4F27-9884-040D5E61E72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1161BEE-0606-47FA-927E-376F179FF46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E884833-547F-4B61-8407-A527419FC17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53975</xdr:rowOff>
    </xdr:from>
    <xdr:to>
      <xdr:col>85</xdr:col>
      <xdr:colOff>177800</xdr:colOff>
      <xdr:row>36</xdr:row>
      <xdr:rowOff>155575</xdr:rowOff>
    </xdr:to>
    <xdr:sp macro="" textlink="">
      <xdr:nvSpPr>
        <xdr:cNvPr id="536" name="楕円 535">
          <a:extLst>
            <a:ext uri="{FF2B5EF4-FFF2-40B4-BE49-F238E27FC236}">
              <a16:creationId xmlns:a16="http://schemas.microsoft.com/office/drawing/2014/main" id="{19C6288D-A398-4C39-9213-461456AC2EAA}"/>
            </a:ext>
          </a:extLst>
        </xdr:cNvPr>
        <xdr:cNvSpPr/>
      </xdr:nvSpPr>
      <xdr:spPr>
        <a:xfrm>
          <a:off x="14325600" y="60890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76852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A2523301-E2DB-469F-8274-698F1CBD0943}"/>
            </a:ext>
          </a:extLst>
        </xdr:cNvPr>
        <xdr:cNvSpPr txBox="1"/>
      </xdr:nvSpPr>
      <xdr:spPr>
        <a:xfrm>
          <a:off x="14414500"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38" name="楕円 537">
          <a:extLst>
            <a:ext uri="{FF2B5EF4-FFF2-40B4-BE49-F238E27FC236}">
              <a16:creationId xmlns:a16="http://schemas.microsoft.com/office/drawing/2014/main" id="{124D8ABB-0BA4-4C14-93BA-342331CE7FA6}"/>
            </a:ext>
          </a:extLst>
        </xdr:cNvPr>
        <xdr:cNvSpPr/>
      </xdr:nvSpPr>
      <xdr:spPr>
        <a:xfrm>
          <a:off x="1357884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104775</xdr:rowOff>
    </xdr:from>
    <xdr:to>
      <xdr:col>85</xdr:col>
      <xdr:colOff>127000</xdr:colOff>
      <xdr:row>39</xdr:row>
      <xdr:rowOff>99060</xdr:rowOff>
    </xdr:to>
    <xdr:cxnSp macro="">
      <xdr:nvCxnSpPr>
        <xdr:cNvPr id="539" name="直線コネクタ 538">
          <a:extLst>
            <a:ext uri="{FF2B5EF4-FFF2-40B4-BE49-F238E27FC236}">
              <a16:creationId xmlns:a16="http://schemas.microsoft.com/office/drawing/2014/main" id="{BE62ABCE-B7CD-4899-85A7-A23203AC5D6D}"/>
            </a:ext>
          </a:extLst>
        </xdr:cNvPr>
        <xdr:cNvCxnSpPr/>
      </xdr:nvCxnSpPr>
      <xdr:spPr>
        <a:xfrm flipV="1">
          <a:off x="13629640" y="6139815"/>
          <a:ext cx="746760" cy="49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540" name="楕円 539">
          <a:extLst>
            <a:ext uri="{FF2B5EF4-FFF2-40B4-BE49-F238E27FC236}">
              <a16:creationId xmlns:a16="http://schemas.microsoft.com/office/drawing/2014/main" id="{BEF7A859-3EDA-4F1F-B39E-DEA4E3A89A38}"/>
            </a:ext>
          </a:extLst>
        </xdr:cNvPr>
        <xdr:cNvSpPr/>
      </xdr:nvSpPr>
      <xdr:spPr>
        <a:xfrm>
          <a:off x="12804140" y="6630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142875</xdr:rowOff>
    </xdr:to>
    <xdr:cxnSp macro="">
      <xdr:nvCxnSpPr>
        <xdr:cNvPr id="541" name="直線コネクタ 540">
          <a:extLst>
            <a:ext uri="{FF2B5EF4-FFF2-40B4-BE49-F238E27FC236}">
              <a16:creationId xmlns:a16="http://schemas.microsoft.com/office/drawing/2014/main" id="{434AFD72-864B-444F-8681-90BC12EC35AF}"/>
            </a:ext>
          </a:extLst>
        </xdr:cNvPr>
        <xdr:cNvCxnSpPr/>
      </xdr:nvCxnSpPr>
      <xdr:spPr>
        <a:xfrm flipV="1">
          <a:off x="12854940" y="663702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114935</xdr:rowOff>
    </xdr:from>
    <xdr:to>
      <xdr:col>72</xdr:col>
      <xdr:colOff>38100</xdr:colOff>
      <xdr:row>40</xdr:row>
      <xdr:rowOff>45085</xdr:rowOff>
    </xdr:to>
    <xdr:sp macro="" textlink="">
      <xdr:nvSpPr>
        <xdr:cNvPr id="542" name="楕円 541">
          <a:extLst>
            <a:ext uri="{FF2B5EF4-FFF2-40B4-BE49-F238E27FC236}">
              <a16:creationId xmlns:a16="http://schemas.microsoft.com/office/drawing/2014/main" id="{4895197C-5B8E-4CDB-86CC-FD5AECBDE724}"/>
            </a:ext>
          </a:extLst>
        </xdr:cNvPr>
        <xdr:cNvSpPr/>
      </xdr:nvSpPr>
      <xdr:spPr>
        <a:xfrm>
          <a:off x="12029440" y="6652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142875</xdr:rowOff>
    </xdr:from>
    <xdr:to>
      <xdr:col>76</xdr:col>
      <xdr:colOff>114300</xdr:colOff>
      <xdr:row>39</xdr:row>
      <xdr:rowOff>165735</xdr:rowOff>
    </xdr:to>
    <xdr:cxnSp macro="">
      <xdr:nvCxnSpPr>
        <xdr:cNvPr id="543" name="直線コネクタ 542">
          <a:extLst>
            <a:ext uri="{FF2B5EF4-FFF2-40B4-BE49-F238E27FC236}">
              <a16:creationId xmlns:a16="http://schemas.microsoft.com/office/drawing/2014/main" id="{9EE878DF-5FBD-42B4-AB13-9343581616B4}"/>
            </a:ext>
          </a:extLst>
        </xdr:cNvPr>
        <xdr:cNvCxnSpPr/>
      </xdr:nvCxnSpPr>
      <xdr:spPr>
        <a:xfrm flipV="1">
          <a:off x="12072620" y="668083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61595</xdr:rowOff>
    </xdr:from>
    <xdr:to>
      <xdr:col>67</xdr:col>
      <xdr:colOff>101600</xdr:colOff>
      <xdr:row>39</xdr:row>
      <xdr:rowOff>163195</xdr:rowOff>
    </xdr:to>
    <xdr:sp macro="" textlink="">
      <xdr:nvSpPr>
        <xdr:cNvPr id="544" name="楕円 543">
          <a:extLst>
            <a:ext uri="{FF2B5EF4-FFF2-40B4-BE49-F238E27FC236}">
              <a16:creationId xmlns:a16="http://schemas.microsoft.com/office/drawing/2014/main" id="{AF68EABA-DE2D-4E54-BF6B-2CD53C50C216}"/>
            </a:ext>
          </a:extLst>
        </xdr:cNvPr>
        <xdr:cNvSpPr/>
      </xdr:nvSpPr>
      <xdr:spPr>
        <a:xfrm>
          <a:off x="1123188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112395</xdr:rowOff>
    </xdr:from>
    <xdr:to>
      <xdr:col>71</xdr:col>
      <xdr:colOff>177800</xdr:colOff>
      <xdr:row>39</xdr:row>
      <xdr:rowOff>165735</xdr:rowOff>
    </xdr:to>
    <xdr:cxnSp macro="">
      <xdr:nvCxnSpPr>
        <xdr:cNvPr id="545" name="直線コネクタ 544">
          <a:extLst>
            <a:ext uri="{FF2B5EF4-FFF2-40B4-BE49-F238E27FC236}">
              <a16:creationId xmlns:a16="http://schemas.microsoft.com/office/drawing/2014/main" id="{6BF54C6C-E232-40FA-98CD-300389AD1F34}"/>
            </a:ext>
          </a:extLst>
        </xdr:cNvPr>
        <xdr:cNvCxnSpPr/>
      </xdr:nvCxnSpPr>
      <xdr:spPr>
        <a:xfrm>
          <a:off x="11282680" y="665035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915BB584-877E-462E-9584-6D8CE8248905}"/>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78391913-5E86-4265-A5D3-6AC903F185FA}"/>
            </a:ext>
          </a:extLst>
        </xdr:cNvPr>
        <xdr:cNvSpPr txBox="1"/>
      </xdr:nvSpPr>
      <xdr:spPr>
        <a:xfrm>
          <a:off x="126752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4AF460CA-EED6-4BF6-A4EB-CDB332B6A2A4}"/>
            </a:ext>
          </a:extLst>
        </xdr:cNvPr>
        <xdr:cNvSpPr txBox="1"/>
      </xdr:nvSpPr>
      <xdr:spPr>
        <a:xfrm>
          <a:off x="119005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143F7B4B-DF28-4EE9-9C95-94FFD5BB6B74}"/>
            </a:ext>
          </a:extLst>
        </xdr:cNvPr>
        <xdr:cNvSpPr txBox="1"/>
      </xdr:nvSpPr>
      <xdr:spPr>
        <a:xfrm>
          <a:off x="1110298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EE0C7070-4C69-4CBC-AAE1-D5EE7C4018DE}"/>
            </a:ext>
          </a:extLst>
        </xdr:cNvPr>
        <xdr:cNvSpPr txBox="1"/>
      </xdr:nvSpPr>
      <xdr:spPr>
        <a:xfrm>
          <a:off x="134372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E9C6F47-2FDA-4E95-BC47-9664714CAA0C}"/>
            </a:ext>
          </a:extLst>
        </xdr:cNvPr>
        <xdr:cNvSpPr txBox="1"/>
      </xdr:nvSpPr>
      <xdr:spPr>
        <a:xfrm>
          <a:off x="126752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36212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72E2FE22-0E44-4381-A0B0-41FC0B6BFDAA}"/>
            </a:ext>
          </a:extLst>
        </xdr:cNvPr>
        <xdr:cNvSpPr txBox="1"/>
      </xdr:nvSpPr>
      <xdr:spPr>
        <a:xfrm>
          <a:off x="119005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154322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4D944608-8FE5-4D5F-9D43-C343181576F5}"/>
            </a:ext>
          </a:extLst>
        </xdr:cNvPr>
        <xdr:cNvSpPr txBox="1"/>
      </xdr:nvSpPr>
      <xdr:spPr>
        <a:xfrm>
          <a:off x="1110298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A816B75-01F5-41C6-B7CB-3198B3F8EF1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187351-5C77-4C90-A6ED-BC85960652F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D8673CA-81AE-4EFF-B6EE-17CB6CF7E2E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18AA25C4-C9F7-4B66-B6CE-AADF6FBAD21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E04CA73E-4EB1-4D28-9337-271440E0491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BFE05D0E-6398-44F2-AEE4-85E2FD408D7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3FA6C70-A451-46CF-B06C-D64C2793367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215EFB9-F1C1-498B-BEF4-7F3F4B83188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8E0F0FB0-2415-46A2-974C-3E5DEDFFE7D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9D5A57D2-4648-434E-9415-599827F8A4D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FEB6C999-7B42-48DE-A15A-90D7A5B813E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5841BC0C-7A3C-46DB-9A57-854F57C03FDA}"/>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A584F37-A5FE-4768-A107-FB95C9225EB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FA093C32-E208-4C06-ADB3-921E87A655CE}"/>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4357409E-C235-45B2-8A1C-2EC81C3EB4B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F697C300-3069-423E-81B2-7839CF82509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D42F9DEB-B875-4F40-A507-D8AEF60B74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25AD5440-870F-42BB-976F-01A8E30BABCF}"/>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34F94906-FDAB-47A2-BBE4-7F2752FC5EB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58DB9783-D5F7-46BA-9F15-31992B19278B}"/>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E1D2A712-6554-4E65-B37E-B7A3FB3264D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652A26B5-C5BA-4A7C-94E7-D447741B9933}"/>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B0003084-D4F2-4311-A23D-E41328300B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93DCA245-2825-42AE-9E36-F5D15136AFEE}"/>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5CB4780B-5DB7-450E-B041-B9A3697C953A}"/>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A337086-1D8B-4B5D-AE2C-6C220C7EAE96}"/>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CE43A7CE-47CD-4949-A950-D2A71F470999}"/>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68FB3DDB-4FCC-4A08-8635-266CDBD7050F}"/>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A5DA995E-C77B-48A1-8C63-13CCADD9BCFA}"/>
            </a:ext>
          </a:extLst>
        </xdr:cNvPr>
        <xdr:cNvSpPr txBox="1"/>
      </xdr:nvSpPr>
      <xdr:spPr>
        <a:xfrm>
          <a:off x="19547840" y="6776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53FD7E0B-D2A7-4655-A145-358D7D4185F9}"/>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FF4D6A3E-B80C-4251-B27C-47CF28B2B20F}"/>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5AD19A1-46F3-4501-B6E4-BC10EDC4E45B}"/>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75777E52-EB39-40CD-BA19-CE1D37551518}"/>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587" name="フローチャート: 判断 586">
          <a:extLst>
            <a:ext uri="{FF2B5EF4-FFF2-40B4-BE49-F238E27FC236}">
              <a16:creationId xmlns:a16="http://schemas.microsoft.com/office/drawing/2014/main" id="{54648000-A347-422C-A268-3D8AAF638E41}"/>
            </a:ext>
          </a:extLst>
        </xdr:cNvPr>
        <xdr:cNvSpPr/>
      </xdr:nvSpPr>
      <xdr:spPr>
        <a:xfrm>
          <a:off x="16388080" y="6819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BED1FC-875B-456E-A046-B446E133554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D6F47A4-88E3-401F-A9D4-7E084EAC842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5D4B78B-7FF5-469C-9AB8-427B187064E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33CD3EA-FE8B-42F8-8317-F36DAE4CDD6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683E6F8-071B-4388-99FA-C4656C795CE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115720</xdr:rowOff>
    </xdr:from>
    <xdr:to>
      <xdr:col>116</xdr:col>
      <xdr:colOff>114300</xdr:colOff>
      <xdr:row>40</xdr:row>
      <xdr:rowOff>45870</xdr:rowOff>
    </xdr:to>
    <xdr:sp macro="" textlink="">
      <xdr:nvSpPr>
        <xdr:cNvPr id="593" name="楕円 592">
          <a:extLst>
            <a:ext uri="{FF2B5EF4-FFF2-40B4-BE49-F238E27FC236}">
              <a16:creationId xmlns:a16="http://schemas.microsoft.com/office/drawing/2014/main" id="{6D57E93C-A53E-4262-8478-7BC8ABE42382}"/>
            </a:ext>
          </a:extLst>
        </xdr:cNvPr>
        <xdr:cNvSpPr/>
      </xdr:nvSpPr>
      <xdr:spPr>
        <a:xfrm>
          <a:off x="19458940" y="665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138597</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03FB39CF-BBCB-48E3-A330-0950496AE814}"/>
            </a:ext>
          </a:extLst>
        </xdr:cNvPr>
        <xdr:cNvSpPr txBox="1"/>
      </xdr:nvSpPr>
      <xdr:spPr>
        <a:xfrm>
          <a:off x="19547840" y="650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97537</xdr:rowOff>
    </xdr:from>
    <xdr:to>
      <xdr:col>112</xdr:col>
      <xdr:colOff>38100</xdr:colOff>
      <xdr:row>41</xdr:row>
      <xdr:rowOff>27687</xdr:rowOff>
    </xdr:to>
    <xdr:sp macro="" textlink="">
      <xdr:nvSpPr>
        <xdr:cNvPr id="595" name="楕円 594">
          <a:extLst>
            <a:ext uri="{FF2B5EF4-FFF2-40B4-BE49-F238E27FC236}">
              <a16:creationId xmlns:a16="http://schemas.microsoft.com/office/drawing/2014/main" id="{768F4A9D-6CF1-478F-8E54-EC09531BF397}"/>
            </a:ext>
          </a:extLst>
        </xdr:cNvPr>
        <xdr:cNvSpPr/>
      </xdr:nvSpPr>
      <xdr:spPr>
        <a:xfrm>
          <a:off x="18735040" y="6803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166520</xdr:rowOff>
    </xdr:from>
    <xdr:to>
      <xdr:col>116</xdr:col>
      <xdr:colOff>63500</xdr:colOff>
      <xdr:row>40</xdr:row>
      <xdr:rowOff>148337</xdr:rowOff>
    </xdr:to>
    <xdr:cxnSp macro="">
      <xdr:nvCxnSpPr>
        <xdr:cNvPr id="596" name="直線コネクタ 595">
          <a:extLst>
            <a:ext uri="{FF2B5EF4-FFF2-40B4-BE49-F238E27FC236}">
              <a16:creationId xmlns:a16="http://schemas.microsoft.com/office/drawing/2014/main" id="{6DA20F00-7F6D-4F33-A1A8-4FC26EC919AC}"/>
            </a:ext>
          </a:extLst>
        </xdr:cNvPr>
        <xdr:cNvCxnSpPr/>
      </xdr:nvCxnSpPr>
      <xdr:spPr>
        <a:xfrm flipV="1">
          <a:off x="18778220" y="6704480"/>
          <a:ext cx="731520" cy="14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116615</xdr:rowOff>
    </xdr:from>
    <xdr:to>
      <xdr:col>107</xdr:col>
      <xdr:colOff>101600</xdr:colOff>
      <xdr:row>41</xdr:row>
      <xdr:rowOff>46765</xdr:rowOff>
    </xdr:to>
    <xdr:sp macro="" textlink="">
      <xdr:nvSpPr>
        <xdr:cNvPr id="597" name="楕円 596">
          <a:extLst>
            <a:ext uri="{FF2B5EF4-FFF2-40B4-BE49-F238E27FC236}">
              <a16:creationId xmlns:a16="http://schemas.microsoft.com/office/drawing/2014/main" id="{4A84CCE4-6213-4AFD-8DDF-0FAD81219441}"/>
            </a:ext>
          </a:extLst>
        </xdr:cNvPr>
        <xdr:cNvSpPr/>
      </xdr:nvSpPr>
      <xdr:spPr>
        <a:xfrm>
          <a:off x="17937480" y="6822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148337</xdr:rowOff>
    </xdr:from>
    <xdr:to>
      <xdr:col>111</xdr:col>
      <xdr:colOff>177800</xdr:colOff>
      <xdr:row>40</xdr:row>
      <xdr:rowOff>167415</xdr:rowOff>
    </xdr:to>
    <xdr:cxnSp macro="">
      <xdr:nvCxnSpPr>
        <xdr:cNvPr id="598" name="直線コネクタ 597">
          <a:extLst>
            <a:ext uri="{FF2B5EF4-FFF2-40B4-BE49-F238E27FC236}">
              <a16:creationId xmlns:a16="http://schemas.microsoft.com/office/drawing/2014/main" id="{B1865F74-9F57-49DE-8546-B62562070465}"/>
            </a:ext>
          </a:extLst>
        </xdr:cNvPr>
        <xdr:cNvCxnSpPr/>
      </xdr:nvCxnSpPr>
      <xdr:spPr>
        <a:xfrm flipV="1">
          <a:off x="17988280" y="6853937"/>
          <a:ext cx="789940" cy="1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131656</xdr:rowOff>
    </xdr:from>
    <xdr:to>
      <xdr:col>102</xdr:col>
      <xdr:colOff>165100</xdr:colOff>
      <xdr:row>41</xdr:row>
      <xdr:rowOff>61806</xdr:rowOff>
    </xdr:to>
    <xdr:sp macro="" textlink="">
      <xdr:nvSpPr>
        <xdr:cNvPr id="599" name="楕円 598">
          <a:extLst>
            <a:ext uri="{FF2B5EF4-FFF2-40B4-BE49-F238E27FC236}">
              <a16:creationId xmlns:a16="http://schemas.microsoft.com/office/drawing/2014/main" id="{4D2A3A94-3FAE-4426-ADFE-F4EFDC4640CD}"/>
            </a:ext>
          </a:extLst>
        </xdr:cNvPr>
        <xdr:cNvSpPr/>
      </xdr:nvSpPr>
      <xdr:spPr>
        <a:xfrm>
          <a:off x="17162780" y="6837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167415</xdr:rowOff>
    </xdr:from>
    <xdr:to>
      <xdr:col>107</xdr:col>
      <xdr:colOff>50800</xdr:colOff>
      <xdr:row>41</xdr:row>
      <xdr:rowOff>11006</xdr:rowOff>
    </xdr:to>
    <xdr:cxnSp macro="">
      <xdr:nvCxnSpPr>
        <xdr:cNvPr id="600" name="直線コネクタ 599">
          <a:extLst>
            <a:ext uri="{FF2B5EF4-FFF2-40B4-BE49-F238E27FC236}">
              <a16:creationId xmlns:a16="http://schemas.microsoft.com/office/drawing/2014/main" id="{E4618B73-EDD3-4117-B7A2-33E2DF7340F6}"/>
            </a:ext>
          </a:extLst>
        </xdr:cNvPr>
        <xdr:cNvCxnSpPr/>
      </xdr:nvCxnSpPr>
      <xdr:spPr>
        <a:xfrm flipV="1">
          <a:off x="17213580" y="6873015"/>
          <a:ext cx="774700" cy="1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134996</xdr:rowOff>
    </xdr:from>
    <xdr:to>
      <xdr:col>98</xdr:col>
      <xdr:colOff>38100</xdr:colOff>
      <xdr:row>41</xdr:row>
      <xdr:rowOff>65146</xdr:rowOff>
    </xdr:to>
    <xdr:sp macro="" textlink="">
      <xdr:nvSpPr>
        <xdr:cNvPr id="601" name="楕円 600">
          <a:extLst>
            <a:ext uri="{FF2B5EF4-FFF2-40B4-BE49-F238E27FC236}">
              <a16:creationId xmlns:a16="http://schemas.microsoft.com/office/drawing/2014/main" id="{EBD00597-C6CD-4072-BEE3-3B3227EF8CA9}"/>
            </a:ext>
          </a:extLst>
        </xdr:cNvPr>
        <xdr:cNvSpPr/>
      </xdr:nvSpPr>
      <xdr:spPr>
        <a:xfrm>
          <a:off x="16388080" y="6840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11006</xdr:rowOff>
    </xdr:from>
    <xdr:to>
      <xdr:col>102</xdr:col>
      <xdr:colOff>114300</xdr:colOff>
      <xdr:row>41</xdr:row>
      <xdr:rowOff>14346</xdr:rowOff>
    </xdr:to>
    <xdr:cxnSp macro="">
      <xdr:nvCxnSpPr>
        <xdr:cNvPr id="602" name="直線コネクタ 601">
          <a:extLst>
            <a:ext uri="{FF2B5EF4-FFF2-40B4-BE49-F238E27FC236}">
              <a16:creationId xmlns:a16="http://schemas.microsoft.com/office/drawing/2014/main" id="{BDD73531-5092-46B1-A940-2A61E4834BFB}"/>
            </a:ext>
          </a:extLst>
        </xdr:cNvPr>
        <xdr:cNvCxnSpPr/>
      </xdr:nvCxnSpPr>
      <xdr:spPr>
        <a:xfrm flipV="1">
          <a:off x="16431260" y="6884246"/>
          <a:ext cx="782320" cy="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B631CB6A-5D5F-4B1B-84FA-1E34C5EB5110}"/>
            </a:ext>
          </a:extLst>
        </xdr:cNvPr>
        <xdr:cNvSpPr txBox="1"/>
      </xdr:nvSpPr>
      <xdr:spPr>
        <a:xfrm>
          <a:off x="18496495" y="68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6287F7E2-AE82-4579-9C1A-A99C09276B5C}"/>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E4F951CC-B7C4-47A7-A4CE-306D25198C06}"/>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492B8291-E046-4E66-9BA7-E60D89B64818}"/>
            </a:ext>
          </a:extLst>
        </xdr:cNvPr>
        <xdr:cNvSpPr txBox="1"/>
      </xdr:nvSpPr>
      <xdr:spPr>
        <a:xfrm>
          <a:off x="16162235" y="659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44214</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6125183C-FE5A-47FD-8746-CCCEC12D7EA9}"/>
            </a:ext>
          </a:extLst>
        </xdr:cNvPr>
        <xdr:cNvSpPr txBox="1"/>
      </xdr:nvSpPr>
      <xdr:spPr>
        <a:xfrm>
          <a:off x="18496495" y="658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37892</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847AE36D-3BF8-426D-92C7-56CFD30BA91D}"/>
            </a:ext>
          </a:extLst>
        </xdr:cNvPr>
        <xdr:cNvSpPr txBox="1"/>
      </xdr:nvSpPr>
      <xdr:spPr>
        <a:xfrm>
          <a:off x="17734495" y="691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52933</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A123D7A3-3E7A-483F-AE44-DD6B3249E38B}"/>
            </a:ext>
          </a:extLst>
        </xdr:cNvPr>
        <xdr:cNvSpPr txBox="1"/>
      </xdr:nvSpPr>
      <xdr:spPr>
        <a:xfrm>
          <a:off x="16936935" y="692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56273</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1ECF073B-AD1C-4B24-91F3-532FB62BCD5B}"/>
            </a:ext>
          </a:extLst>
        </xdr:cNvPr>
        <xdr:cNvSpPr txBox="1"/>
      </xdr:nvSpPr>
      <xdr:spPr>
        <a:xfrm>
          <a:off x="16162235" y="69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9713D8E1-AAA9-4125-B86A-1D5F1896909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1FA9BCD-941C-460F-BBEC-C80C09781BD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5ADE59E4-EC37-4F6A-B358-91529A740C9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1BD541E2-12B6-4D5B-A4DF-655D949C94C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BB4D3942-8C71-4EFA-BC59-F02605C8D1B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6ED0EF5B-AA5E-427E-9F5C-3F634F12796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36D0D2C5-F589-4852-BFCC-EC8C7BEB3B0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338B7BC0-6AA1-4569-8EF3-C28E340AD13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7909DF91-7780-4809-A6CC-7BBE1F5BAF9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65D422E4-1B72-4E1B-B4F1-9A40516AB68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6E994C7F-A08B-4246-948F-94D44A88E3B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F82E89B2-6E9D-442B-8C71-5F6518C2FEC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662C4D62-ABED-4435-9467-BCE4CB6B03BE}"/>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D3C60D6C-24E6-4020-9AD0-939ECC6A3DD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63CD310-0518-4C43-BC5B-E8776B66CDA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F7B5789D-5E2A-4531-A3E8-4A29BD8058B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D65407DF-CAF6-48D1-93B2-E4769579471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ADBD99B4-136F-492C-A0CA-B1502ED033C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68AEE2D9-4A90-4A3F-981A-F7C8A40426E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2D9BAE02-3B9C-427A-A058-5426E7567CC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C40B86E4-F38E-416F-AF29-58EBA4A4516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D7147C8D-2A21-4D48-B2D5-CC5CD3E892BA}"/>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407BF1F8-58C7-4BE7-BD04-5B5E6E595E8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6F713F45-BD22-4373-B84B-EA5024F2253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DCBA6156-34E5-4A4A-9A98-D458F9A12C7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5BDD1F02-0AA0-42C4-B027-3D692E8EC5BD}"/>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33049B3-7D60-4DFF-8199-FB9E9FA178C7}"/>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A1D1223F-1FA3-4394-B3B0-BC5BB01EBE31}"/>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E0DC6C93-9C6D-4B1E-9FDE-3FE20A7A1701}"/>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FA2DD921-1F22-48EF-9236-C258ACF636A2}"/>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974F80F3-CDD0-4BAA-88B5-71CCC2D938F0}"/>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F9A62D77-9BE5-4142-8C58-8C7FC3E38427}"/>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498CCCD3-FD9F-4439-A940-D0891EFAF85F}"/>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22AC38A2-BDAC-40F5-A11B-22BBD0D092BD}"/>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6C99845A-581B-4082-AA55-45617590AD14}"/>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6" name="フローチャート: 判断 645">
          <a:extLst>
            <a:ext uri="{FF2B5EF4-FFF2-40B4-BE49-F238E27FC236}">
              <a16:creationId xmlns:a16="http://schemas.microsoft.com/office/drawing/2014/main" id="{3BAB3B27-8854-4E48-A902-6D7293B870A3}"/>
            </a:ext>
          </a:extLst>
        </xdr:cNvPr>
        <xdr:cNvSpPr/>
      </xdr:nvSpPr>
      <xdr:spPr>
        <a:xfrm>
          <a:off x="1123188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B70B047-C06D-46C2-BEB6-C6B89E21BC1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54E2810-160D-48E4-9EAA-2F1E19553AB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7C55E9F4-82DE-484B-B163-0DACAF50875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A4E12BD-8627-44EA-8875-D075CB7003A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D80D731-0AC0-4000-9265-C19C843C8F5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652" name="楕円 651">
          <a:extLst>
            <a:ext uri="{FF2B5EF4-FFF2-40B4-BE49-F238E27FC236}">
              <a16:creationId xmlns:a16="http://schemas.microsoft.com/office/drawing/2014/main" id="{AE314E2D-BFD3-4687-9DA0-2DF99B3FD9ED}"/>
            </a:ext>
          </a:extLst>
        </xdr:cNvPr>
        <xdr:cNvSpPr/>
      </xdr:nvSpPr>
      <xdr:spPr>
        <a:xfrm>
          <a:off x="14325600" y="101986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118671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A8DBE729-12F9-4503-AA0A-519B7A02327C}"/>
            </a:ext>
          </a:extLst>
        </xdr:cNvPr>
        <xdr:cNvSpPr txBox="1"/>
      </xdr:nvSpPr>
      <xdr:spPr>
        <a:xfrm>
          <a:off x="14414500" y="1017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71665</xdr:rowOff>
    </xdr:from>
    <xdr:to>
      <xdr:col>81</xdr:col>
      <xdr:colOff>101600</xdr:colOff>
      <xdr:row>61</xdr:row>
      <xdr:rowOff>1815</xdr:rowOff>
    </xdr:to>
    <xdr:sp macro="" textlink="">
      <xdr:nvSpPr>
        <xdr:cNvPr id="654" name="楕円 653">
          <a:extLst>
            <a:ext uri="{FF2B5EF4-FFF2-40B4-BE49-F238E27FC236}">
              <a16:creationId xmlns:a16="http://schemas.microsoft.com/office/drawing/2014/main" id="{5BD1A06D-E2E3-4B65-90C9-66BF68688A03}"/>
            </a:ext>
          </a:extLst>
        </xdr:cNvPr>
        <xdr:cNvSpPr/>
      </xdr:nvSpPr>
      <xdr:spPr>
        <a:xfrm>
          <a:off x="13578840" y="1013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122465</xdr:rowOff>
    </xdr:from>
    <xdr:to>
      <xdr:col>85</xdr:col>
      <xdr:colOff>127000</xdr:colOff>
      <xdr:row>61</xdr:row>
      <xdr:rowOff>19594</xdr:rowOff>
    </xdr:to>
    <xdr:cxnSp macro="">
      <xdr:nvCxnSpPr>
        <xdr:cNvPr id="655" name="直線コネクタ 654">
          <a:extLst>
            <a:ext uri="{FF2B5EF4-FFF2-40B4-BE49-F238E27FC236}">
              <a16:creationId xmlns:a16="http://schemas.microsoft.com/office/drawing/2014/main" id="{C4F558FF-92D3-4559-B6DB-63B8F194DE7A}"/>
            </a:ext>
          </a:extLst>
        </xdr:cNvPr>
        <xdr:cNvCxnSpPr/>
      </xdr:nvCxnSpPr>
      <xdr:spPr>
        <a:xfrm>
          <a:off x="13629640" y="10180865"/>
          <a:ext cx="74676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56969</xdr:rowOff>
    </xdr:from>
    <xdr:to>
      <xdr:col>76</xdr:col>
      <xdr:colOff>165100</xdr:colOff>
      <xdr:row>61</xdr:row>
      <xdr:rowOff>158569</xdr:rowOff>
    </xdr:to>
    <xdr:sp macro="" textlink="">
      <xdr:nvSpPr>
        <xdr:cNvPr id="656" name="楕円 655">
          <a:extLst>
            <a:ext uri="{FF2B5EF4-FFF2-40B4-BE49-F238E27FC236}">
              <a16:creationId xmlns:a16="http://schemas.microsoft.com/office/drawing/2014/main" id="{C478A9ED-2FB3-4663-8343-891F93412B86}"/>
            </a:ext>
          </a:extLst>
        </xdr:cNvPr>
        <xdr:cNvSpPr/>
      </xdr:nvSpPr>
      <xdr:spPr>
        <a:xfrm>
          <a:off x="12804140" y="1028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122465</xdr:rowOff>
    </xdr:from>
    <xdr:to>
      <xdr:col>81</xdr:col>
      <xdr:colOff>50800</xdr:colOff>
      <xdr:row>61</xdr:row>
      <xdr:rowOff>107769</xdr:rowOff>
    </xdr:to>
    <xdr:cxnSp macro="">
      <xdr:nvCxnSpPr>
        <xdr:cNvPr id="657" name="直線コネクタ 656">
          <a:extLst>
            <a:ext uri="{FF2B5EF4-FFF2-40B4-BE49-F238E27FC236}">
              <a16:creationId xmlns:a16="http://schemas.microsoft.com/office/drawing/2014/main" id="{F2825B84-726B-4F95-8EE7-833277BA1DCA}"/>
            </a:ext>
          </a:extLst>
        </xdr:cNvPr>
        <xdr:cNvCxnSpPr/>
      </xdr:nvCxnSpPr>
      <xdr:spPr>
        <a:xfrm flipV="1">
          <a:off x="12854940" y="10180865"/>
          <a:ext cx="774700" cy="15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21046</xdr:rowOff>
    </xdr:from>
    <xdr:to>
      <xdr:col>72</xdr:col>
      <xdr:colOff>38100</xdr:colOff>
      <xdr:row>61</xdr:row>
      <xdr:rowOff>122646</xdr:rowOff>
    </xdr:to>
    <xdr:sp macro="" textlink="">
      <xdr:nvSpPr>
        <xdr:cNvPr id="658" name="楕円 657">
          <a:extLst>
            <a:ext uri="{FF2B5EF4-FFF2-40B4-BE49-F238E27FC236}">
              <a16:creationId xmlns:a16="http://schemas.microsoft.com/office/drawing/2014/main" id="{7F0CF384-D6A5-4381-A1CA-35E5DA5A5A99}"/>
            </a:ext>
          </a:extLst>
        </xdr:cNvPr>
        <xdr:cNvSpPr/>
      </xdr:nvSpPr>
      <xdr:spPr>
        <a:xfrm>
          <a:off x="12029440" y="10247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71846</xdr:rowOff>
    </xdr:from>
    <xdr:to>
      <xdr:col>76</xdr:col>
      <xdr:colOff>114300</xdr:colOff>
      <xdr:row>61</xdr:row>
      <xdr:rowOff>107769</xdr:rowOff>
    </xdr:to>
    <xdr:cxnSp macro="">
      <xdr:nvCxnSpPr>
        <xdr:cNvPr id="659" name="直線コネクタ 658">
          <a:extLst>
            <a:ext uri="{FF2B5EF4-FFF2-40B4-BE49-F238E27FC236}">
              <a16:creationId xmlns:a16="http://schemas.microsoft.com/office/drawing/2014/main" id="{9A64DAC4-D44C-42DA-84F1-127A1E860C1D}"/>
            </a:ext>
          </a:extLst>
        </xdr:cNvPr>
        <xdr:cNvCxnSpPr/>
      </xdr:nvCxnSpPr>
      <xdr:spPr>
        <a:xfrm>
          <a:off x="12072620" y="10297886"/>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156573</xdr:rowOff>
    </xdr:from>
    <xdr:to>
      <xdr:col>67</xdr:col>
      <xdr:colOff>101600</xdr:colOff>
      <xdr:row>61</xdr:row>
      <xdr:rowOff>86723</xdr:rowOff>
    </xdr:to>
    <xdr:sp macro="" textlink="">
      <xdr:nvSpPr>
        <xdr:cNvPr id="660" name="楕円 659">
          <a:extLst>
            <a:ext uri="{FF2B5EF4-FFF2-40B4-BE49-F238E27FC236}">
              <a16:creationId xmlns:a16="http://schemas.microsoft.com/office/drawing/2014/main" id="{81F4F30B-B355-485E-9075-0862CAE90435}"/>
            </a:ext>
          </a:extLst>
        </xdr:cNvPr>
        <xdr:cNvSpPr/>
      </xdr:nvSpPr>
      <xdr:spPr>
        <a:xfrm>
          <a:off x="11231880" y="10214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35923</xdr:rowOff>
    </xdr:from>
    <xdr:to>
      <xdr:col>71</xdr:col>
      <xdr:colOff>177800</xdr:colOff>
      <xdr:row>61</xdr:row>
      <xdr:rowOff>71846</xdr:rowOff>
    </xdr:to>
    <xdr:cxnSp macro="">
      <xdr:nvCxnSpPr>
        <xdr:cNvPr id="661" name="直線コネクタ 660">
          <a:extLst>
            <a:ext uri="{FF2B5EF4-FFF2-40B4-BE49-F238E27FC236}">
              <a16:creationId xmlns:a16="http://schemas.microsoft.com/office/drawing/2014/main" id="{BC4982D3-2E10-4D05-A243-9BF9AC4810F1}"/>
            </a:ext>
          </a:extLst>
        </xdr:cNvPr>
        <xdr:cNvCxnSpPr/>
      </xdr:nvCxnSpPr>
      <xdr:spPr>
        <a:xfrm>
          <a:off x="11282680" y="10261963"/>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E792118C-D351-4DF6-AEBE-062D284CF31A}"/>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3293432D-6A3B-476E-865A-91CAB6B66ECB}"/>
            </a:ext>
          </a:extLst>
        </xdr:cNvPr>
        <xdr:cNvSpPr txBox="1"/>
      </xdr:nvSpPr>
      <xdr:spPr>
        <a:xfrm>
          <a:off x="12675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931E149F-0025-4B50-A39D-49335EBBE5C4}"/>
            </a:ext>
          </a:extLst>
        </xdr:cNvPr>
        <xdr:cNvSpPr txBox="1"/>
      </xdr:nvSpPr>
      <xdr:spPr>
        <a:xfrm>
          <a:off x="11900544" y="979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515E82D0-E5D6-44E3-888F-707FB95CE186}"/>
            </a:ext>
          </a:extLst>
        </xdr:cNvPr>
        <xdr:cNvSpPr txBox="1"/>
      </xdr:nvSpPr>
      <xdr:spPr>
        <a:xfrm>
          <a:off x="1110298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164392</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9AFBB02-6835-4493-92FE-09FE33F1FB27}"/>
            </a:ext>
          </a:extLst>
        </xdr:cNvPr>
        <xdr:cNvSpPr txBox="1"/>
      </xdr:nvSpPr>
      <xdr:spPr>
        <a:xfrm>
          <a:off x="13437244" y="1022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149696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EB986E5F-C799-4B1B-91E3-3C46E5180685}"/>
            </a:ext>
          </a:extLst>
        </xdr:cNvPr>
        <xdr:cNvSpPr txBox="1"/>
      </xdr:nvSpPr>
      <xdr:spPr>
        <a:xfrm>
          <a:off x="12675244" y="1037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113773</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ED0D66B4-A183-4A1C-8AFB-D3580F673A5D}"/>
            </a:ext>
          </a:extLst>
        </xdr:cNvPr>
        <xdr:cNvSpPr txBox="1"/>
      </xdr:nvSpPr>
      <xdr:spPr>
        <a:xfrm>
          <a:off x="1190054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77850</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2CCBF629-6F33-42AE-8CA9-AA07187D35E4}"/>
            </a:ext>
          </a:extLst>
        </xdr:cNvPr>
        <xdr:cNvSpPr txBox="1"/>
      </xdr:nvSpPr>
      <xdr:spPr>
        <a:xfrm>
          <a:off x="1110298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A11B85B-6E3F-45FB-BC70-7D2A4BA909F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56455873-C134-4EAB-844D-9B9041420AB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ED17FAD6-468A-43A5-81AB-7EE9D9CBA69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C498C02-E5C5-4D94-8CAB-E310D33AFFC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49711F4C-5B39-4061-B982-A1FFCC908E9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1E78C97C-66D7-4839-B941-818FB7A3045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378982C7-A4D2-49A8-921A-067C1D2C545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4C7C1254-DDD3-49C1-A9B4-1ED5413FCAD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EE946E2-1B54-4833-916C-789C8335FE9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B21F7510-ADA2-462E-AFAE-8B045FD5F49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7E3EFD98-7E7F-43AC-8DC8-6DB8DCAE2EC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2E070F78-91DE-4DC9-AE8A-7693F509A26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E40CD52D-673B-40D2-864C-98E2BDFEFBB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9E1863CF-96F1-45A9-A84E-B1EE37908C8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3635C4F9-69AE-4AB7-A04B-1A777985B83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944470C6-70CF-46DB-AD34-73EEFB1341C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D1BF3C36-B278-4035-A69E-901D3280AB8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35F1B277-0143-449E-BD83-9A616D7A272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3A39FD44-9C5E-4960-B562-FE2CC383D05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452C61E-58D6-413B-BA31-2322A9614C8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9B42381-1B6A-4E44-BFFD-BE0F9BACCE2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D800871A-1F8D-4B60-A61A-1EC821E0DEC0}"/>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D4929C25-6A1D-4622-B444-5AA2AB34B9FB}"/>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B5520001-0842-4690-ADA0-28D8C68AF69B}"/>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BB4565B-A42C-420C-8243-8B2BCAE6D9AA}"/>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931C664F-63AD-4EC4-B58C-78CD9E34898E}"/>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FEBCF485-562C-45EA-B65D-243102DBA0D8}"/>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EACC1F0F-4334-45C9-845C-C62C14D19D1C}"/>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9FA09C7C-3171-49B8-998B-C597CEEEAC45}"/>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81BC0D37-5F8F-4465-91B5-4A00F6EB708C}"/>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B626D6E2-0549-4C9C-A5C8-EFC6C24BCC27}"/>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0DFA0B0D-FE5A-406E-8736-EBB53562B53C}"/>
            </a:ext>
          </a:extLst>
        </xdr:cNvPr>
        <xdr:cNvSpPr/>
      </xdr:nvSpPr>
      <xdr:spPr>
        <a:xfrm>
          <a:off x="16388080" y="103375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278E077-FF85-4C98-BEFF-38261C028AB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AAAE969-ABDF-4074-8265-140DDF06229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953D9A-D978-49A5-80EC-CB6D9059A48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C20D643-65C3-4333-8266-C2DF420415F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8B778DC-00DC-44D5-BA1B-A835A4EFC9A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707" name="楕円 706">
          <a:extLst>
            <a:ext uri="{FF2B5EF4-FFF2-40B4-BE49-F238E27FC236}">
              <a16:creationId xmlns:a16="http://schemas.microsoft.com/office/drawing/2014/main" id="{0F186416-3601-44CB-BE61-126E900AF4A7}"/>
            </a:ext>
          </a:extLst>
        </xdr:cNvPr>
        <xdr:cNvSpPr/>
      </xdr:nvSpPr>
      <xdr:spPr>
        <a:xfrm>
          <a:off x="19458940" y="10521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137050E6-84CA-4686-975C-C0B5CADB4123}"/>
            </a:ext>
          </a:extLst>
        </xdr:cNvPr>
        <xdr:cNvSpPr txBox="1"/>
      </xdr:nvSpPr>
      <xdr:spPr>
        <a:xfrm>
          <a:off x="19547840" y="1043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709" name="楕円 708">
          <a:extLst>
            <a:ext uri="{FF2B5EF4-FFF2-40B4-BE49-F238E27FC236}">
              <a16:creationId xmlns:a16="http://schemas.microsoft.com/office/drawing/2014/main" id="{B0D35CFF-A085-4712-BAC5-11B466FF728F}"/>
            </a:ext>
          </a:extLst>
        </xdr:cNvPr>
        <xdr:cNvSpPr/>
      </xdr:nvSpPr>
      <xdr:spPr>
        <a:xfrm>
          <a:off x="1873504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11430</xdr:rowOff>
    </xdr:to>
    <xdr:cxnSp macro="">
      <xdr:nvCxnSpPr>
        <xdr:cNvPr id="710" name="直線コネクタ 709">
          <a:extLst>
            <a:ext uri="{FF2B5EF4-FFF2-40B4-BE49-F238E27FC236}">
              <a16:creationId xmlns:a16="http://schemas.microsoft.com/office/drawing/2014/main" id="{431BC0EE-7BD3-45B3-B319-BED9E1A42509}"/>
            </a:ext>
          </a:extLst>
        </xdr:cNvPr>
        <xdr:cNvCxnSpPr/>
      </xdr:nvCxnSpPr>
      <xdr:spPr>
        <a:xfrm flipV="1">
          <a:off x="18778220" y="1056817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11" name="楕円 710">
          <a:extLst>
            <a:ext uri="{FF2B5EF4-FFF2-40B4-BE49-F238E27FC236}">
              <a16:creationId xmlns:a16="http://schemas.microsoft.com/office/drawing/2014/main" id="{9459C580-6C5C-4EF8-A8BE-1CF0E8959055}"/>
            </a:ext>
          </a:extLst>
        </xdr:cNvPr>
        <xdr:cNvSpPr/>
      </xdr:nvSpPr>
      <xdr:spPr>
        <a:xfrm>
          <a:off x="1793748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712" name="直線コネクタ 711">
          <a:extLst>
            <a:ext uri="{FF2B5EF4-FFF2-40B4-BE49-F238E27FC236}">
              <a16:creationId xmlns:a16="http://schemas.microsoft.com/office/drawing/2014/main" id="{1DCE0E3B-365D-498E-A96D-9F24CBB7A936}"/>
            </a:ext>
          </a:extLst>
        </xdr:cNvPr>
        <xdr:cNvCxnSpPr/>
      </xdr:nvCxnSpPr>
      <xdr:spPr>
        <a:xfrm>
          <a:off x="17988280" y="105727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713" name="楕円 712">
          <a:extLst>
            <a:ext uri="{FF2B5EF4-FFF2-40B4-BE49-F238E27FC236}">
              <a16:creationId xmlns:a16="http://schemas.microsoft.com/office/drawing/2014/main" id="{8DFB68B7-2C98-4EB1-89BA-1C7F94C0AFAF}"/>
            </a:ext>
          </a:extLst>
        </xdr:cNvPr>
        <xdr:cNvSpPr/>
      </xdr:nvSpPr>
      <xdr:spPr>
        <a:xfrm>
          <a:off x="17162780" y="10530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714" name="直線コネクタ 713">
          <a:extLst>
            <a:ext uri="{FF2B5EF4-FFF2-40B4-BE49-F238E27FC236}">
              <a16:creationId xmlns:a16="http://schemas.microsoft.com/office/drawing/2014/main" id="{54726D69-F95D-4A76-93AD-8DC569971088}"/>
            </a:ext>
          </a:extLst>
        </xdr:cNvPr>
        <xdr:cNvCxnSpPr/>
      </xdr:nvCxnSpPr>
      <xdr:spPr>
        <a:xfrm flipV="1">
          <a:off x="17213580" y="1057275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715" name="楕円 714">
          <a:extLst>
            <a:ext uri="{FF2B5EF4-FFF2-40B4-BE49-F238E27FC236}">
              <a16:creationId xmlns:a16="http://schemas.microsoft.com/office/drawing/2014/main" id="{812A3296-0689-4C10-AF89-BF77922EF889}"/>
            </a:ext>
          </a:extLst>
        </xdr:cNvPr>
        <xdr:cNvSpPr/>
      </xdr:nvSpPr>
      <xdr:spPr>
        <a:xfrm>
          <a:off x="16388080" y="10534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20574</xdr:rowOff>
    </xdr:to>
    <xdr:cxnSp macro="">
      <xdr:nvCxnSpPr>
        <xdr:cNvPr id="716" name="直線コネクタ 715">
          <a:extLst>
            <a:ext uri="{FF2B5EF4-FFF2-40B4-BE49-F238E27FC236}">
              <a16:creationId xmlns:a16="http://schemas.microsoft.com/office/drawing/2014/main" id="{703DFCAD-A047-4B1E-8155-E3F9A7E84EB3}"/>
            </a:ext>
          </a:extLst>
        </xdr:cNvPr>
        <xdr:cNvCxnSpPr/>
      </xdr:nvCxnSpPr>
      <xdr:spPr>
        <a:xfrm flipV="1">
          <a:off x="16431260" y="1057732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337F55CA-146D-426B-90DE-D4E589F21F6F}"/>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687E40BD-7B22-4797-A165-B5F326E06138}"/>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25CF7B9F-28B9-44BE-9451-B3167BAF88F1}"/>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2ACE6F24-3E89-44D2-87F4-531D03EC5450}"/>
            </a:ext>
          </a:extLst>
        </xdr:cNvPr>
        <xdr:cNvSpPr txBox="1"/>
      </xdr:nvSpPr>
      <xdr:spPr>
        <a:xfrm>
          <a:off x="1622686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721" name="n_1mainValue【保健センター・保健所】&#10;一人当たり面積">
          <a:extLst>
            <a:ext uri="{FF2B5EF4-FFF2-40B4-BE49-F238E27FC236}">
              <a16:creationId xmlns:a16="http://schemas.microsoft.com/office/drawing/2014/main" id="{F13A9A84-2622-4DA1-88F1-52F49C28743A}"/>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22" name="n_2mainValue【保健センター・保健所】&#10;一人当たり面積">
          <a:extLst>
            <a:ext uri="{FF2B5EF4-FFF2-40B4-BE49-F238E27FC236}">
              <a16:creationId xmlns:a16="http://schemas.microsoft.com/office/drawing/2014/main" id="{D20EDD85-D7DD-4948-A5CA-2539D5043F76}"/>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723" name="n_3mainValue【保健センター・保健所】&#10;一人当たり面積">
          <a:extLst>
            <a:ext uri="{FF2B5EF4-FFF2-40B4-BE49-F238E27FC236}">
              <a16:creationId xmlns:a16="http://schemas.microsoft.com/office/drawing/2014/main" id="{005B9FE5-63AE-40A1-91F9-AAF815F54C21}"/>
            </a:ext>
          </a:extLst>
        </xdr:cNvPr>
        <xdr:cNvSpPr txBox="1"/>
      </xdr:nvSpPr>
      <xdr:spPr>
        <a:xfrm>
          <a:off x="1700156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724" name="n_4mainValue【保健センター・保健所】&#10;一人当たり面積">
          <a:extLst>
            <a:ext uri="{FF2B5EF4-FFF2-40B4-BE49-F238E27FC236}">
              <a16:creationId xmlns:a16="http://schemas.microsoft.com/office/drawing/2014/main" id="{594D6316-4A23-46E0-9C47-F5DCFBFBDE7C}"/>
            </a:ext>
          </a:extLst>
        </xdr:cNvPr>
        <xdr:cNvSpPr txBox="1"/>
      </xdr:nvSpPr>
      <xdr:spPr>
        <a:xfrm>
          <a:off x="16226867" y="1062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AEAC4469-8B5A-435F-BBF9-570C9CA2EC9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3C55B78-0053-4890-B77C-AB844E6F2E1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C64C288B-57FE-447C-B9B4-48FABBEF5FD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1D50932-6356-4BB0-9FE5-74746F5FFD4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A0B0EF84-8D3F-403C-B3FB-FFBC981F65F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7CA75A7-04FD-4683-B9E5-4B675F625EE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FAAE2FA-7844-40F6-AB73-0B378294B33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4315FD5-CC47-48A3-99C6-2F0BC67A775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6D7803A5-866C-4457-8FF2-D71D01D1A3C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950009A9-55E5-4A01-8292-63A9D7CA9BD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04973E3-8132-4256-9900-64772B336E5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A725C3F0-DD02-48B5-A0F4-0553A9A2249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92C731BE-01AB-45A6-80C7-F2DBC66912C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3BA757BC-A2F0-4B18-AC9A-0937BB2FEED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DD9F2758-FD8F-489A-8DDE-1728CA802DD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F9EC6BCA-D444-4DEB-B232-B7BCA637953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C92D0600-A8C7-4187-94E7-77797F2F602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DCA23F8-7EC4-4B2A-BE34-66097F2150A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1759AD82-891F-4B5E-9D5F-CB371195DE5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43290888-4A18-4609-88C8-D35845AA2BB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217DEFBB-89DF-49C5-B70A-56207C0660B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AC3F9A5D-A808-4F30-B627-BD3EB784476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E6F86B12-EA4B-429B-9D39-59E823C7B15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3EC9F41F-57E8-4C0B-BB2D-062679D9436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18ACE7F2-8A1D-4938-9E13-B7D41DF141D7}"/>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755CBBF0-6699-4F79-BAC1-CC0DDF26ADF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AEC456C9-08D5-4F98-A3E1-0B947A695E85}"/>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CE68C0FF-909A-4814-BFD3-2C6D420576CF}"/>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E9F71F37-2613-4AA2-ACF4-283106492332}"/>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68326E9-1994-4CA6-9C29-2BFB52BCE401}"/>
            </a:ext>
          </a:extLst>
        </xdr:cNvPr>
        <xdr:cNvSpPr txBox="1"/>
      </xdr:nvSpPr>
      <xdr:spPr>
        <a:xfrm>
          <a:off x="14414500" y="1352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0E0A21C7-5775-484B-8229-5F32654FA56F}"/>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D601205A-1FC6-4F63-A3DB-5B195084CB7A}"/>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4BE4D9F3-5DB2-472D-8CC5-03FAE49EC266}"/>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017FA9F1-1121-4DB2-98F5-DBC155DF5CDB}"/>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9" name="フローチャート: 判断 758">
          <a:extLst>
            <a:ext uri="{FF2B5EF4-FFF2-40B4-BE49-F238E27FC236}">
              <a16:creationId xmlns:a16="http://schemas.microsoft.com/office/drawing/2014/main" id="{664C51EA-85E4-49CE-B5C8-1E7073E5608D}"/>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7DAF6C5-17CE-4530-8DA8-9AD5BFE0298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590209D-ECF9-4DD6-B14C-ABEAE6CA988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FC7858C-F61E-4877-855E-CBCDD89EDDE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96305F1-EF91-4B2A-A77F-88EB9E27C3C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F526CCD-535C-4EF5-9958-921DFD1D3FB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38736</xdr:rowOff>
    </xdr:from>
    <xdr:to>
      <xdr:col>85</xdr:col>
      <xdr:colOff>177800</xdr:colOff>
      <xdr:row>84</xdr:row>
      <xdr:rowOff>140336</xdr:rowOff>
    </xdr:to>
    <xdr:sp macro="" textlink="">
      <xdr:nvSpPr>
        <xdr:cNvPr id="765" name="楕円 764">
          <a:extLst>
            <a:ext uri="{FF2B5EF4-FFF2-40B4-BE49-F238E27FC236}">
              <a16:creationId xmlns:a16="http://schemas.microsoft.com/office/drawing/2014/main" id="{7773AB58-EF34-4E20-9161-508DA087D6F5}"/>
            </a:ext>
          </a:extLst>
        </xdr:cNvPr>
        <xdr:cNvSpPr/>
      </xdr:nvSpPr>
      <xdr:spPr>
        <a:xfrm>
          <a:off x="14325600" y="141204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17163</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717004A-39D1-47E3-BE12-62E28BA2E02E}"/>
            </a:ext>
          </a:extLst>
        </xdr:cNvPr>
        <xdr:cNvSpPr txBox="1"/>
      </xdr:nvSpPr>
      <xdr:spPr>
        <a:xfrm>
          <a:off x="14414500" y="1409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19686</xdr:rowOff>
    </xdr:from>
    <xdr:to>
      <xdr:col>81</xdr:col>
      <xdr:colOff>101600</xdr:colOff>
      <xdr:row>84</xdr:row>
      <xdr:rowOff>121286</xdr:rowOff>
    </xdr:to>
    <xdr:sp macro="" textlink="">
      <xdr:nvSpPr>
        <xdr:cNvPr id="767" name="楕円 766">
          <a:extLst>
            <a:ext uri="{FF2B5EF4-FFF2-40B4-BE49-F238E27FC236}">
              <a16:creationId xmlns:a16="http://schemas.microsoft.com/office/drawing/2014/main" id="{3336AD60-8EDA-4090-9872-E4FA637DC18F}"/>
            </a:ext>
          </a:extLst>
        </xdr:cNvPr>
        <xdr:cNvSpPr/>
      </xdr:nvSpPr>
      <xdr:spPr>
        <a:xfrm>
          <a:off x="13578840" y="1410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70486</xdr:rowOff>
    </xdr:from>
    <xdr:to>
      <xdr:col>85</xdr:col>
      <xdr:colOff>127000</xdr:colOff>
      <xdr:row>84</xdr:row>
      <xdr:rowOff>89536</xdr:rowOff>
    </xdr:to>
    <xdr:cxnSp macro="">
      <xdr:nvCxnSpPr>
        <xdr:cNvPr id="768" name="直線コネクタ 767">
          <a:extLst>
            <a:ext uri="{FF2B5EF4-FFF2-40B4-BE49-F238E27FC236}">
              <a16:creationId xmlns:a16="http://schemas.microsoft.com/office/drawing/2014/main" id="{84D41209-9AAF-4CE7-98A2-6C32EF1D5ACE}"/>
            </a:ext>
          </a:extLst>
        </xdr:cNvPr>
        <xdr:cNvCxnSpPr/>
      </xdr:nvCxnSpPr>
      <xdr:spPr>
        <a:xfrm>
          <a:off x="13629640" y="14152246"/>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154939</xdr:rowOff>
    </xdr:from>
    <xdr:to>
      <xdr:col>76</xdr:col>
      <xdr:colOff>165100</xdr:colOff>
      <xdr:row>84</xdr:row>
      <xdr:rowOff>85089</xdr:rowOff>
    </xdr:to>
    <xdr:sp macro="" textlink="">
      <xdr:nvSpPr>
        <xdr:cNvPr id="769" name="楕円 768">
          <a:extLst>
            <a:ext uri="{FF2B5EF4-FFF2-40B4-BE49-F238E27FC236}">
              <a16:creationId xmlns:a16="http://schemas.microsoft.com/office/drawing/2014/main" id="{C09AA257-20EC-476F-9098-988C457A4A20}"/>
            </a:ext>
          </a:extLst>
        </xdr:cNvPr>
        <xdr:cNvSpPr/>
      </xdr:nvSpPr>
      <xdr:spPr>
        <a:xfrm>
          <a:off x="12804140" y="14069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34289</xdr:rowOff>
    </xdr:from>
    <xdr:to>
      <xdr:col>81</xdr:col>
      <xdr:colOff>50800</xdr:colOff>
      <xdr:row>84</xdr:row>
      <xdr:rowOff>70486</xdr:rowOff>
    </xdr:to>
    <xdr:cxnSp macro="">
      <xdr:nvCxnSpPr>
        <xdr:cNvPr id="770" name="直線コネクタ 769">
          <a:extLst>
            <a:ext uri="{FF2B5EF4-FFF2-40B4-BE49-F238E27FC236}">
              <a16:creationId xmlns:a16="http://schemas.microsoft.com/office/drawing/2014/main" id="{90F14B48-0B21-4285-9B47-72DAB3E97FD9}"/>
            </a:ext>
          </a:extLst>
        </xdr:cNvPr>
        <xdr:cNvCxnSpPr/>
      </xdr:nvCxnSpPr>
      <xdr:spPr>
        <a:xfrm>
          <a:off x="12854940" y="14116049"/>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771" name="楕円 770">
          <a:extLst>
            <a:ext uri="{FF2B5EF4-FFF2-40B4-BE49-F238E27FC236}">
              <a16:creationId xmlns:a16="http://schemas.microsoft.com/office/drawing/2014/main" id="{865801FD-4AEA-4E9A-8062-704A26FF16DD}"/>
            </a:ext>
          </a:extLst>
        </xdr:cNvPr>
        <xdr:cNvSpPr/>
      </xdr:nvSpPr>
      <xdr:spPr>
        <a:xfrm>
          <a:off x="1202944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34289</xdr:rowOff>
    </xdr:to>
    <xdr:cxnSp macro="">
      <xdr:nvCxnSpPr>
        <xdr:cNvPr id="772" name="直線コネクタ 771">
          <a:extLst>
            <a:ext uri="{FF2B5EF4-FFF2-40B4-BE49-F238E27FC236}">
              <a16:creationId xmlns:a16="http://schemas.microsoft.com/office/drawing/2014/main" id="{692BACA7-21EC-4A54-9C2C-3324F45BE2E7}"/>
            </a:ext>
          </a:extLst>
        </xdr:cNvPr>
        <xdr:cNvCxnSpPr/>
      </xdr:nvCxnSpPr>
      <xdr:spPr>
        <a:xfrm>
          <a:off x="12072620" y="14077950"/>
          <a:ext cx="78232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71120</xdr:rowOff>
    </xdr:from>
    <xdr:to>
      <xdr:col>67</xdr:col>
      <xdr:colOff>101600</xdr:colOff>
      <xdr:row>84</xdr:row>
      <xdr:rowOff>1270</xdr:rowOff>
    </xdr:to>
    <xdr:sp macro="" textlink="">
      <xdr:nvSpPr>
        <xdr:cNvPr id="773" name="楕円 772">
          <a:extLst>
            <a:ext uri="{FF2B5EF4-FFF2-40B4-BE49-F238E27FC236}">
              <a16:creationId xmlns:a16="http://schemas.microsoft.com/office/drawing/2014/main" id="{DD49ACCD-A994-40B2-BA82-2508B3B65C40}"/>
            </a:ext>
          </a:extLst>
        </xdr:cNvPr>
        <xdr:cNvSpPr/>
      </xdr:nvSpPr>
      <xdr:spPr>
        <a:xfrm>
          <a:off x="1123188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121920</xdr:rowOff>
    </xdr:from>
    <xdr:to>
      <xdr:col>71</xdr:col>
      <xdr:colOff>177800</xdr:colOff>
      <xdr:row>83</xdr:row>
      <xdr:rowOff>163830</xdr:rowOff>
    </xdr:to>
    <xdr:cxnSp macro="">
      <xdr:nvCxnSpPr>
        <xdr:cNvPr id="774" name="直線コネクタ 773">
          <a:extLst>
            <a:ext uri="{FF2B5EF4-FFF2-40B4-BE49-F238E27FC236}">
              <a16:creationId xmlns:a16="http://schemas.microsoft.com/office/drawing/2014/main" id="{70765C8D-4236-4CF5-886C-9C2D5030F9D1}"/>
            </a:ext>
          </a:extLst>
        </xdr:cNvPr>
        <xdr:cNvCxnSpPr/>
      </xdr:nvCxnSpPr>
      <xdr:spPr>
        <a:xfrm>
          <a:off x="11282680" y="140360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75" name="n_1aveValue【消防施設】&#10;有形固定資産減価償却率">
          <a:extLst>
            <a:ext uri="{FF2B5EF4-FFF2-40B4-BE49-F238E27FC236}">
              <a16:creationId xmlns:a16="http://schemas.microsoft.com/office/drawing/2014/main" id="{F779AB02-2505-4666-ACE0-F863285A5C22}"/>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6" name="n_2aveValue【消防施設】&#10;有形固定資産減価償却率">
          <a:extLst>
            <a:ext uri="{FF2B5EF4-FFF2-40B4-BE49-F238E27FC236}">
              <a16:creationId xmlns:a16="http://schemas.microsoft.com/office/drawing/2014/main" id="{21824CDC-3E6B-4837-896C-936DC5A2E87C}"/>
            </a:ext>
          </a:extLst>
        </xdr:cNvPr>
        <xdr:cNvSpPr txBox="1"/>
      </xdr:nvSpPr>
      <xdr:spPr>
        <a:xfrm>
          <a:off x="126752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7" name="n_3aveValue【消防施設】&#10;有形固定資産減価償却率">
          <a:extLst>
            <a:ext uri="{FF2B5EF4-FFF2-40B4-BE49-F238E27FC236}">
              <a16:creationId xmlns:a16="http://schemas.microsoft.com/office/drawing/2014/main" id="{B6570857-CACC-4DB7-B7A0-4747A68DA2FA}"/>
            </a:ext>
          </a:extLst>
        </xdr:cNvPr>
        <xdr:cNvSpPr txBox="1"/>
      </xdr:nvSpPr>
      <xdr:spPr>
        <a:xfrm>
          <a:off x="119005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8" name="n_4aveValue【消防施設】&#10;有形固定資産減価償却率">
          <a:extLst>
            <a:ext uri="{FF2B5EF4-FFF2-40B4-BE49-F238E27FC236}">
              <a16:creationId xmlns:a16="http://schemas.microsoft.com/office/drawing/2014/main" id="{1B029C6A-77CF-4116-B857-05E2426F9AE5}"/>
            </a:ext>
          </a:extLst>
        </xdr:cNvPr>
        <xdr:cNvSpPr txBox="1"/>
      </xdr:nvSpPr>
      <xdr:spPr>
        <a:xfrm>
          <a:off x="1110298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112413</xdr:rowOff>
    </xdr:from>
    <xdr:ext cx="405111" cy="259045"/>
    <xdr:sp macro="" textlink="">
      <xdr:nvSpPr>
        <xdr:cNvPr id="779" name="n_1mainValue【消防施設】&#10;有形固定資産減価償却率">
          <a:extLst>
            <a:ext uri="{FF2B5EF4-FFF2-40B4-BE49-F238E27FC236}">
              <a16:creationId xmlns:a16="http://schemas.microsoft.com/office/drawing/2014/main" id="{6FB699A4-9042-4E7F-9D2C-8539805EFD27}"/>
            </a:ext>
          </a:extLst>
        </xdr:cNvPr>
        <xdr:cNvSpPr txBox="1"/>
      </xdr:nvSpPr>
      <xdr:spPr>
        <a:xfrm>
          <a:off x="13437244" y="1419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76216</xdr:rowOff>
    </xdr:from>
    <xdr:ext cx="405111" cy="259045"/>
    <xdr:sp macro="" textlink="">
      <xdr:nvSpPr>
        <xdr:cNvPr id="780" name="n_2mainValue【消防施設】&#10;有形固定資産減価償却率">
          <a:extLst>
            <a:ext uri="{FF2B5EF4-FFF2-40B4-BE49-F238E27FC236}">
              <a16:creationId xmlns:a16="http://schemas.microsoft.com/office/drawing/2014/main" id="{1C92F0F7-F4A7-4020-89AB-149DAE949A86}"/>
            </a:ext>
          </a:extLst>
        </xdr:cNvPr>
        <xdr:cNvSpPr txBox="1"/>
      </xdr:nvSpPr>
      <xdr:spPr>
        <a:xfrm>
          <a:off x="12675244" y="14157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781" name="n_3mainValue【消防施設】&#10;有形固定資産減価償却率">
          <a:extLst>
            <a:ext uri="{FF2B5EF4-FFF2-40B4-BE49-F238E27FC236}">
              <a16:creationId xmlns:a16="http://schemas.microsoft.com/office/drawing/2014/main" id="{E3AF961C-ECC8-4244-8EB4-C9746911D1B6}"/>
            </a:ext>
          </a:extLst>
        </xdr:cNvPr>
        <xdr:cNvSpPr txBox="1"/>
      </xdr:nvSpPr>
      <xdr:spPr>
        <a:xfrm>
          <a:off x="1190054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163847</xdr:rowOff>
    </xdr:from>
    <xdr:ext cx="405111" cy="259045"/>
    <xdr:sp macro="" textlink="">
      <xdr:nvSpPr>
        <xdr:cNvPr id="782" name="n_4mainValue【消防施設】&#10;有形固定資産減価償却率">
          <a:extLst>
            <a:ext uri="{FF2B5EF4-FFF2-40B4-BE49-F238E27FC236}">
              <a16:creationId xmlns:a16="http://schemas.microsoft.com/office/drawing/2014/main" id="{555D1E0A-9214-4FFD-8337-7918DB59AAC6}"/>
            </a:ext>
          </a:extLst>
        </xdr:cNvPr>
        <xdr:cNvSpPr txBox="1"/>
      </xdr:nvSpPr>
      <xdr:spPr>
        <a:xfrm>
          <a:off x="1110298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F6AC6C0-05EF-43B0-A183-D81C5D02319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F8AF100A-FD5C-4DC0-A67B-9EEACEF879D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81AFAD14-F25F-46DE-BB83-3FCD6750BF2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AEBAE88-BC55-47BF-A1D3-EBBA14298D7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3B9CD765-ADB0-48CF-95C3-FB1AE667525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FB9453B-31EE-4A83-A4F1-55F9667B8E1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062FAD7-0E16-4C14-A583-083DA7288B0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5D8F6755-B831-425F-8808-3F184679802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BC42336-6F14-448A-8C1F-1EB73E6F464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8D72D1E-7D17-4114-8C47-04605E6C714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A81E6AB0-0E96-4A50-B069-9648E0DBF13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87000CFD-BAC6-4ADD-8894-B3C5F3C62A7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AE723544-27C2-4BBE-87BA-EAED8639BBF4}"/>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A3BB2C82-6B1F-4AD3-B8DB-28F8D341055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7E1B6E1-ED1D-4CBC-8F79-87571A68926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78ED05B8-97F2-48BC-986A-4F71941B607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34B0AE3F-2988-4880-B5DA-498400894C1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5C16F6D4-3CB5-4C35-B6F4-AF9472871B3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1AF67454-9B17-45F4-B6B6-CE045635D84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36431D2C-C60C-40CD-B27F-3368180B992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457AF245-7FF3-4F48-9D4E-0EA30E8E47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6B414A78-8E5C-46FD-A628-639B6D156D1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B0DD9BEC-4BF2-4552-8423-A4717367D04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09E63068-CBFF-4B2E-9416-B043180C11C9}"/>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26462E05-10D3-43FC-B297-9131FA327417}"/>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6CB5E851-D4A6-47B1-B189-B3665CBF7DB8}"/>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50593081-5946-4AB6-A335-30F28700633F}"/>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4313855A-B697-4CC5-9204-8B025AAB9EBF}"/>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87E930BD-FC41-48CF-AAD5-AF67B7E10A6F}"/>
            </a:ext>
          </a:extLst>
        </xdr:cNvPr>
        <xdr:cNvSpPr txBox="1"/>
      </xdr:nvSpPr>
      <xdr:spPr>
        <a:xfrm>
          <a:off x="19547840" y="141528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80907BD2-3452-4F02-9555-D9EF0125DB18}"/>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AC0EEAEC-D57F-43A1-BD27-4162958CFA36}"/>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0066FA97-4E59-4047-A530-BD0724522552}"/>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E52C08EE-8E7A-43C7-88C5-CBBDC803B57A}"/>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816" name="フローチャート: 判断 815">
          <a:extLst>
            <a:ext uri="{FF2B5EF4-FFF2-40B4-BE49-F238E27FC236}">
              <a16:creationId xmlns:a16="http://schemas.microsoft.com/office/drawing/2014/main" id="{BAD915EE-E7BF-4007-89D7-666C63A6EBBA}"/>
            </a:ext>
          </a:extLst>
        </xdr:cNvPr>
        <xdr:cNvSpPr/>
      </xdr:nvSpPr>
      <xdr:spPr>
        <a:xfrm>
          <a:off x="16388080" y="14217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922A0DB-AE59-499B-B36A-B6D0AE945B1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B0BC9FE-A795-4AB3-93B7-6F3795BD598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57F8C56-3A72-4FBD-A1AD-9FBFFB78255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CDBAA5E-46D9-48A7-BA82-7A898F0346C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3925AC8-9A02-489C-B765-9080554012B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822" name="楕円 821">
          <a:extLst>
            <a:ext uri="{FF2B5EF4-FFF2-40B4-BE49-F238E27FC236}">
              <a16:creationId xmlns:a16="http://schemas.microsoft.com/office/drawing/2014/main" id="{FF84B9EA-C427-4904-A3DA-D3F72249BEE0}"/>
            </a:ext>
          </a:extLst>
        </xdr:cNvPr>
        <xdr:cNvSpPr/>
      </xdr:nvSpPr>
      <xdr:spPr>
        <a:xfrm>
          <a:off x="1945894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823" name="【消防施設】&#10;一人当たり面積該当値テキスト">
          <a:extLst>
            <a:ext uri="{FF2B5EF4-FFF2-40B4-BE49-F238E27FC236}">
              <a16:creationId xmlns:a16="http://schemas.microsoft.com/office/drawing/2014/main" id="{4E0E239D-87A5-4C68-9613-BF7DC28EB36F}"/>
            </a:ext>
          </a:extLst>
        </xdr:cNvPr>
        <xdr:cNvSpPr txBox="1"/>
      </xdr:nvSpPr>
      <xdr:spPr>
        <a:xfrm>
          <a:off x="1954784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130175</xdr:rowOff>
    </xdr:from>
    <xdr:to>
      <xdr:col>112</xdr:col>
      <xdr:colOff>38100</xdr:colOff>
      <xdr:row>85</xdr:row>
      <xdr:rowOff>60325</xdr:rowOff>
    </xdr:to>
    <xdr:sp macro="" textlink="">
      <xdr:nvSpPr>
        <xdr:cNvPr id="824" name="楕円 823">
          <a:extLst>
            <a:ext uri="{FF2B5EF4-FFF2-40B4-BE49-F238E27FC236}">
              <a16:creationId xmlns:a16="http://schemas.microsoft.com/office/drawing/2014/main" id="{3B30434D-E4F1-4954-A34E-0C3799CCEF96}"/>
            </a:ext>
          </a:extLst>
        </xdr:cNvPr>
        <xdr:cNvSpPr/>
      </xdr:nvSpPr>
      <xdr:spPr>
        <a:xfrm>
          <a:off x="18735040" y="14211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xdr:rowOff>
    </xdr:from>
    <xdr:to>
      <xdr:col>116</xdr:col>
      <xdr:colOff>63500</xdr:colOff>
      <xdr:row>85</xdr:row>
      <xdr:rowOff>133350</xdr:rowOff>
    </xdr:to>
    <xdr:cxnSp macro="">
      <xdr:nvCxnSpPr>
        <xdr:cNvPr id="825" name="直線コネクタ 824">
          <a:extLst>
            <a:ext uri="{FF2B5EF4-FFF2-40B4-BE49-F238E27FC236}">
              <a16:creationId xmlns:a16="http://schemas.microsoft.com/office/drawing/2014/main" id="{59A526BD-98A4-4D1A-A0D5-3595E48982A1}"/>
            </a:ext>
          </a:extLst>
        </xdr:cNvPr>
        <xdr:cNvCxnSpPr/>
      </xdr:nvCxnSpPr>
      <xdr:spPr>
        <a:xfrm>
          <a:off x="18778220" y="14258925"/>
          <a:ext cx="73152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137795</xdr:rowOff>
    </xdr:from>
    <xdr:to>
      <xdr:col>107</xdr:col>
      <xdr:colOff>101600</xdr:colOff>
      <xdr:row>85</xdr:row>
      <xdr:rowOff>67945</xdr:rowOff>
    </xdr:to>
    <xdr:sp macro="" textlink="">
      <xdr:nvSpPr>
        <xdr:cNvPr id="826" name="楕円 825">
          <a:extLst>
            <a:ext uri="{FF2B5EF4-FFF2-40B4-BE49-F238E27FC236}">
              <a16:creationId xmlns:a16="http://schemas.microsoft.com/office/drawing/2014/main" id="{C4A5C152-E4B3-43BF-9AE8-0AB42EE8C00C}"/>
            </a:ext>
          </a:extLst>
        </xdr:cNvPr>
        <xdr:cNvSpPr/>
      </xdr:nvSpPr>
      <xdr:spPr>
        <a:xfrm>
          <a:off x="17937480" y="1421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xdr:rowOff>
    </xdr:from>
    <xdr:to>
      <xdr:col>111</xdr:col>
      <xdr:colOff>177800</xdr:colOff>
      <xdr:row>85</xdr:row>
      <xdr:rowOff>17145</xdr:rowOff>
    </xdr:to>
    <xdr:cxnSp macro="">
      <xdr:nvCxnSpPr>
        <xdr:cNvPr id="827" name="直線コネクタ 826">
          <a:extLst>
            <a:ext uri="{FF2B5EF4-FFF2-40B4-BE49-F238E27FC236}">
              <a16:creationId xmlns:a16="http://schemas.microsoft.com/office/drawing/2014/main" id="{20A3FF13-371B-4418-902B-8E689A2513C2}"/>
            </a:ext>
          </a:extLst>
        </xdr:cNvPr>
        <xdr:cNvCxnSpPr/>
      </xdr:nvCxnSpPr>
      <xdr:spPr>
        <a:xfrm flipV="1">
          <a:off x="17988280" y="1425892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28" name="楕円 827">
          <a:extLst>
            <a:ext uri="{FF2B5EF4-FFF2-40B4-BE49-F238E27FC236}">
              <a16:creationId xmlns:a16="http://schemas.microsoft.com/office/drawing/2014/main" id="{761C48BC-B759-49CE-8A64-379019C1C7C7}"/>
            </a:ext>
          </a:extLst>
        </xdr:cNvPr>
        <xdr:cNvSpPr/>
      </xdr:nvSpPr>
      <xdr:spPr>
        <a:xfrm>
          <a:off x="17162780" y="14225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17145</xdr:rowOff>
    </xdr:from>
    <xdr:to>
      <xdr:col>107</xdr:col>
      <xdr:colOff>50800</xdr:colOff>
      <xdr:row>85</xdr:row>
      <xdr:rowOff>22861</xdr:rowOff>
    </xdr:to>
    <xdr:cxnSp macro="">
      <xdr:nvCxnSpPr>
        <xdr:cNvPr id="829" name="直線コネクタ 828">
          <a:extLst>
            <a:ext uri="{FF2B5EF4-FFF2-40B4-BE49-F238E27FC236}">
              <a16:creationId xmlns:a16="http://schemas.microsoft.com/office/drawing/2014/main" id="{749A2C66-D6CC-4E07-A0F5-610B0E5A4F07}"/>
            </a:ext>
          </a:extLst>
        </xdr:cNvPr>
        <xdr:cNvCxnSpPr/>
      </xdr:nvCxnSpPr>
      <xdr:spPr>
        <a:xfrm flipV="1">
          <a:off x="17213580" y="14266545"/>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30" name="楕円 829">
          <a:extLst>
            <a:ext uri="{FF2B5EF4-FFF2-40B4-BE49-F238E27FC236}">
              <a16:creationId xmlns:a16="http://schemas.microsoft.com/office/drawing/2014/main" id="{DF9A6899-5B09-4776-B8E5-4C12F18922A3}"/>
            </a:ext>
          </a:extLst>
        </xdr:cNvPr>
        <xdr:cNvSpPr/>
      </xdr:nvSpPr>
      <xdr:spPr>
        <a:xfrm>
          <a:off x="1638808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22861</xdr:rowOff>
    </xdr:from>
    <xdr:to>
      <xdr:col>102</xdr:col>
      <xdr:colOff>114300</xdr:colOff>
      <xdr:row>85</xdr:row>
      <xdr:rowOff>26670</xdr:rowOff>
    </xdr:to>
    <xdr:cxnSp macro="">
      <xdr:nvCxnSpPr>
        <xdr:cNvPr id="831" name="直線コネクタ 830">
          <a:extLst>
            <a:ext uri="{FF2B5EF4-FFF2-40B4-BE49-F238E27FC236}">
              <a16:creationId xmlns:a16="http://schemas.microsoft.com/office/drawing/2014/main" id="{9E1FC893-DCC8-4B4E-8754-980D4C874729}"/>
            </a:ext>
          </a:extLst>
        </xdr:cNvPr>
        <xdr:cNvCxnSpPr/>
      </xdr:nvCxnSpPr>
      <xdr:spPr>
        <a:xfrm flipV="1">
          <a:off x="16431260" y="1427226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40D4F5E4-7643-45D4-A539-EE499DF96992}"/>
            </a:ext>
          </a:extLst>
        </xdr:cNvPr>
        <xdr:cNvSpPr txBox="1"/>
      </xdr:nvSpPr>
      <xdr:spPr>
        <a:xfrm>
          <a:off x="1856112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B4DC2554-3B7B-4DCF-A254-F231C2D15BD5}"/>
            </a:ext>
          </a:extLst>
        </xdr:cNvPr>
        <xdr:cNvSpPr txBox="1"/>
      </xdr:nvSpPr>
      <xdr:spPr>
        <a:xfrm>
          <a:off x="17776267" y="1439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4" name="n_3aveValue【消防施設】&#10;一人当たり面積">
          <a:extLst>
            <a:ext uri="{FF2B5EF4-FFF2-40B4-BE49-F238E27FC236}">
              <a16:creationId xmlns:a16="http://schemas.microsoft.com/office/drawing/2014/main" id="{615972FC-5277-452F-80AA-2BC5612E0971}"/>
            </a:ext>
          </a:extLst>
        </xdr:cNvPr>
        <xdr:cNvSpPr txBox="1"/>
      </xdr:nvSpPr>
      <xdr:spPr>
        <a:xfrm>
          <a:off x="17001567" y="143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835" name="n_4aveValue【消防施設】&#10;一人当たり面積">
          <a:extLst>
            <a:ext uri="{FF2B5EF4-FFF2-40B4-BE49-F238E27FC236}">
              <a16:creationId xmlns:a16="http://schemas.microsoft.com/office/drawing/2014/main" id="{64B4E164-C170-43BF-A038-3C6C501F1AA9}"/>
            </a:ext>
          </a:extLst>
        </xdr:cNvPr>
        <xdr:cNvSpPr txBox="1"/>
      </xdr:nvSpPr>
      <xdr:spPr>
        <a:xfrm>
          <a:off x="16226867" y="1399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76852</xdr:rowOff>
    </xdr:from>
    <xdr:ext cx="469744" cy="259045"/>
    <xdr:sp macro="" textlink="">
      <xdr:nvSpPr>
        <xdr:cNvPr id="836" name="n_1mainValue【消防施設】&#10;一人当たり面積">
          <a:extLst>
            <a:ext uri="{FF2B5EF4-FFF2-40B4-BE49-F238E27FC236}">
              <a16:creationId xmlns:a16="http://schemas.microsoft.com/office/drawing/2014/main" id="{F77BC46B-2130-43F1-B572-EAA87AAF0607}"/>
            </a:ext>
          </a:extLst>
        </xdr:cNvPr>
        <xdr:cNvSpPr txBox="1"/>
      </xdr:nvSpPr>
      <xdr:spPr>
        <a:xfrm>
          <a:off x="18561127"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84472</xdr:rowOff>
    </xdr:from>
    <xdr:ext cx="469744" cy="259045"/>
    <xdr:sp macro="" textlink="">
      <xdr:nvSpPr>
        <xdr:cNvPr id="837" name="n_2mainValue【消防施設】&#10;一人当たり面積">
          <a:extLst>
            <a:ext uri="{FF2B5EF4-FFF2-40B4-BE49-F238E27FC236}">
              <a16:creationId xmlns:a16="http://schemas.microsoft.com/office/drawing/2014/main" id="{67F53A9A-68AA-45F3-8340-000461DAB187}"/>
            </a:ext>
          </a:extLst>
        </xdr:cNvPr>
        <xdr:cNvSpPr txBox="1"/>
      </xdr:nvSpPr>
      <xdr:spPr>
        <a:xfrm>
          <a:off x="17776267" y="1399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8" name="n_3mainValue【消防施設】&#10;一人当たり面積">
          <a:extLst>
            <a:ext uri="{FF2B5EF4-FFF2-40B4-BE49-F238E27FC236}">
              <a16:creationId xmlns:a16="http://schemas.microsoft.com/office/drawing/2014/main" id="{5B118720-8C28-4E18-BCF8-E14341B68CA0}"/>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39" name="n_4mainValue【消防施設】&#10;一人当たり面積">
          <a:extLst>
            <a:ext uri="{FF2B5EF4-FFF2-40B4-BE49-F238E27FC236}">
              <a16:creationId xmlns:a16="http://schemas.microsoft.com/office/drawing/2014/main" id="{CFD4E792-FB81-46D7-B241-4A947B47C50D}"/>
            </a:ext>
          </a:extLst>
        </xdr:cNvPr>
        <xdr:cNvSpPr txBox="1"/>
      </xdr:nvSpPr>
      <xdr:spPr>
        <a:xfrm>
          <a:off x="1622686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15FE701E-B90A-40F1-ADAD-E18D6C78DCD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BCB7D6D2-5959-4C6F-A28D-F09737BA24F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CEDC2DB4-2A47-49A8-8351-AB778555E74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BBC39CD6-CA8E-4946-A305-38A3BC36AE1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69D8A34-4727-4C8F-9574-5ED922826A8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B3526D7-1BDE-4D12-B0F2-FE705ADA0C4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219B7E97-BF2F-41D8-8472-47C3DF18A2D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CFBB08EB-5448-4571-9DE1-186F8292B01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A92C0DFE-A15A-4D9A-87CD-3E7902E39B3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9CDD8BDA-CBE0-4671-B852-39593C8D04F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D74E61DE-CAF4-4CAF-813B-A4B10487217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EC67678B-E0DA-4ADE-A14E-7DD9A93DC78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41C0779E-B849-48ED-BEFA-3F25B85666E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FE4C2C92-05DE-48C3-8469-7666D2D05AF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E2717EAF-B33D-4D6A-BBDE-77205758BCC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55DE22FA-08D1-41DE-A2C3-A8326FABFBD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A4003F06-2B21-4793-8E7D-1F8EFF615E3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5372A8E3-54D8-4EBE-B1A4-8DA8CF00816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7E7EE4F6-169B-4635-B916-4FEEBD6F881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A23DD6DD-5058-4C1C-93CF-A4CFB918B3C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25D3A233-0661-481C-9792-2523EBB5E45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92D174E9-53D6-4E91-9D13-EF0952A4BC2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E0D9C89B-BF47-4B4D-9120-5892BD01692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F08370F-C549-457B-BC40-103C8B32229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4E32945-B9C5-4169-A7D0-030A39E0A80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440EB73A-E942-4F52-AA34-527511B686BF}"/>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4A5A7A3A-4B05-447D-BE39-98E0E004DD2A}"/>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861122FD-5FD6-4DBD-8143-1D23109FD19D}"/>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C6B50D75-6AA8-4508-8080-CC272EB32FB1}"/>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8E9EEA1D-FE9E-4F98-8F99-BE99FBD3DA47}"/>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9D01F8F1-47E2-4DBF-BCBA-594ECEB77190}"/>
            </a:ext>
          </a:extLst>
        </xdr:cNvPr>
        <xdr:cNvSpPr txBox="1"/>
      </xdr:nvSpPr>
      <xdr:spPr>
        <a:xfrm>
          <a:off x="14414500" y="17243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2D9EF13F-AAD9-4B86-B91F-BD6D541E72AC}"/>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CD240C66-84B2-41E2-91D7-FA59BE5E4C3D}"/>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40798DC4-BC7F-4BDC-A277-4E418A8D01C2}"/>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E4F47EDA-CFCE-4000-BFA1-4D0AEB06908B}"/>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5" name="フローチャート: 判断 874">
          <a:extLst>
            <a:ext uri="{FF2B5EF4-FFF2-40B4-BE49-F238E27FC236}">
              <a16:creationId xmlns:a16="http://schemas.microsoft.com/office/drawing/2014/main" id="{80074BD9-BC15-4C64-8FDE-30790FE87C60}"/>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940AF63-F3FF-499F-9137-E5AB530307C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746F567-D839-4054-8891-A38D249F4C3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75D242B-8AB7-44B1-A038-7A0562C70CB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85B185D-DAA7-47BB-89B3-2AFFBEB3075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71D4508-9B57-422A-A9D6-74AA457BC8B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881" name="楕円 880">
          <a:extLst>
            <a:ext uri="{FF2B5EF4-FFF2-40B4-BE49-F238E27FC236}">
              <a16:creationId xmlns:a16="http://schemas.microsoft.com/office/drawing/2014/main" id="{30B00E7B-755C-44FC-87A7-81CD5C5A5496}"/>
            </a:ext>
          </a:extLst>
        </xdr:cNvPr>
        <xdr:cNvSpPr/>
      </xdr:nvSpPr>
      <xdr:spPr>
        <a:xfrm>
          <a:off x="14325600" y="174115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123026</xdr:rowOff>
    </xdr:from>
    <xdr:ext cx="405111" cy="259045"/>
    <xdr:sp macro="" textlink="">
      <xdr:nvSpPr>
        <xdr:cNvPr id="882" name="【庁舎】&#10;有形固定資産減価償却率該当値テキスト">
          <a:extLst>
            <a:ext uri="{FF2B5EF4-FFF2-40B4-BE49-F238E27FC236}">
              <a16:creationId xmlns:a16="http://schemas.microsoft.com/office/drawing/2014/main" id="{FBFCE598-C183-45F7-B2BD-99F4F53F15E2}"/>
            </a:ext>
          </a:extLst>
        </xdr:cNvPr>
        <xdr:cNvSpPr txBox="1"/>
      </xdr:nvSpPr>
      <xdr:spPr>
        <a:xfrm>
          <a:off x="14414500" y="1738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48261</xdr:rowOff>
    </xdr:from>
    <xdr:to>
      <xdr:col>81</xdr:col>
      <xdr:colOff>101600</xdr:colOff>
      <xdr:row>103</xdr:row>
      <xdr:rowOff>149861</xdr:rowOff>
    </xdr:to>
    <xdr:sp macro="" textlink="">
      <xdr:nvSpPr>
        <xdr:cNvPr id="883" name="楕円 882">
          <a:extLst>
            <a:ext uri="{FF2B5EF4-FFF2-40B4-BE49-F238E27FC236}">
              <a16:creationId xmlns:a16="http://schemas.microsoft.com/office/drawing/2014/main" id="{DC8B6A5C-8B4C-4493-8CFE-10C8612E007F}"/>
            </a:ext>
          </a:extLst>
        </xdr:cNvPr>
        <xdr:cNvSpPr/>
      </xdr:nvSpPr>
      <xdr:spPr>
        <a:xfrm>
          <a:off x="1357884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99061</xdr:rowOff>
    </xdr:from>
    <xdr:to>
      <xdr:col>85</xdr:col>
      <xdr:colOff>127000</xdr:colOff>
      <xdr:row>104</xdr:row>
      <xdr:rowOff>23949</xdr:rowOff>
    </xdr:to>
    <xdr:cxnSp macro="">
      <xdr:nvCxnSpPr>
        <xdr:cNvPr id="884" name="直線コネクタ 883">
          <a:extLst>
            <a:ext uri="{FF2B5EF4-FFF2-40B4-BE49-F238E27FC236}">
              <a16:creationId xmlns:a16="http://schemas.microsoft.com/office/drawing/2014/main" id="{0B54A3D5-7172-4160-A700-AE037761A303}"/>
            </a:ext>
          </a:extLst>
        </xdr:cNvPr>
        <xdr:cNvCxnSpPr/>
      </xdr:nvCxnSpPr>
      <xdr:spPr>
        <a:xfrm>
          <a:off x="13629640" y="17365981"/>
          <a:ext cx="746760" cy="9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169092</xdr:rowOff>
    </xdr:from>
    <xdr:to>
      <xdr:col>76</xdr:col>
      <xdr:colOff>165100</xdr:colOff>
      <xdr:row>103</xdr:row>
      <xdr:rowOff>99242</xdr:rowOff>
    </xdr:to>
    <xdr:sp macro="" textlink="">
      <xdr:nvSpPr>
        <xdr:cNvPr id="885" name="楕円 884">
          <a:extLst>
            <a:ext uri="{FF2B5EF4-FFF2-40B4-BE49-F238E27FC236}">
              <a16:creationId xmlns:a16="http://schemas.microsoft.com/office/drawing/2014/main" id="{309329A2-AE32-4D0F-84C9-784C16B91D8B}"/>
            </a:ext>
          </a:extLst>
        </xdr:cNvPr>
        <xdr:cNvSpPr/>
      </xdr:nvSpPr>
      <xdr:spPr>
        <a:xfrm>
          <a:off x="12804140" y="17268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48442</xdr:rowOff>
    </xdr:from>
    <xdr:to>
      <xdr:col>81</xdr:col>
      <xdr:colOff>50800</xdr:colOff>
      <xdr:row>103</xdr:row>
      <xdr:rowOff>99061</xdr:rowOff>
    </xdr:to>
    <xdr:cxnSp macro="">
      <xdr:nvCxnSpPr>
        <xdr:cNvPr id="886" name="直線コネクタ 885">
          <a:extLst>
            <a:ext uri="{FF2B5EF4-FFF2-40B4-BE49-F238E27FC236}">
              <a16:creationId xmlns:a16="http://schemas.microsoft.com/office/drawing/2014/main" id="{7C86A810-C562-46D3-A016-B1FCE6031EC1}"/>
            </a:ext>
          </a:extLst>
        </xdr:cNvPr>
        <xdr:cNvCxnSpPr/>
      </xdr:nvCxnSpPr>
      <xdr:spPr>
        <a:xfrm>
          <a:off x="12854940" y="17315362"/>
          <a:ext cx="7747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120106</xdr:rowOff>
    </xdr:from>
    <xdr:to>
      <xdr:col>72</xdr:col>
      <xdr:colOff>38100</xdr:colOff>
      <xdr:row>103</xdr:row>
      <xdr:rowOff>50256</xdr:rowOff>
    </xdr:to>
    <xdr:sp macro="" textlink="">
      <xdr:nvSpPr>
        <xdr:cNvPr id="887" name="楕円 886">
          <a:extLst>
            <a:ext uri="{FF2B5EF4-FFF2-40B4-BE49-F238E27FC236}">
              <a16:creationId xmlns:a16="http://schemas.microsoft.com/office/drawing/2014/main" id="{31D5F050-EB25-435A-98E1-F4A3719B4314}"/>
            </a:ext>
          </a:extLst>
        </xdr:cNvPr>
        <xdr:cNvSpPr/>
      </xdr:nvSpPr>
      <xdr:spPr>
        <a:xfrm>
          <a:off x="12029440" y="172193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170906</xdr:rowOff>
    </xdr:from>
    <xdr:to>
      <xdr:col>76</xdr:col>
      <xdr:colOff>114300</xdr:colOff>
      <xdr:row>103</xdr:row>
      <xdr:rowOff>48442</xdr:rowOff>
    </xdr:to>
    <xdr:cxnSp macro="">
      <xdr:nvCxnSpPr>
        <xdr:cNvPr id="888" name="直線コネクタ 887">
          <a:extLst>
            <a:ext uri="{FF2B5EF4-FFF2-40B4-BE49-F238E27FC236}">
              <a16:creationId xmlns:a16="http://schemas.microsoft.com/office/drawing/2014/main" id="{591A1DAA-EE98-4745-8D8B-BEE05E922620}"/>
            </a:ext>
          </a:extLst>
        </xdr:cNvPr>
        <xdr:cNvCxnSpPr/>
      </xdr:nvCxnSpPr>
      <xdr:spPr>
        <a:xfrm>
          <a:off x="12072620" y="17270186"/>
          <a:ext cx="78232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69487</xdr:rowOff>
    </xdr:from>
    <xdr:to>
      <xdr:col>67</xdr:col>
      <xdr:colOff>101600</xdr:colOff>
      <xdr:row>102</xdr:row>
      <xdr:rowOff>171087</xdr:rowOff>
    </xdr:to>
    <xdr:sp macro="" textlink="">
      <xdr:nvSpPr>
        <xdr:cNvPr id="889" name="楕円 888">
          <a:extLst>
            <a:ext uri="{FF2B5EF4-FFF2-40B4-BE49-F238E27FC236}">
              <a16:creationId xmlns:a16="http://schemas.microsoft.com/office/drawing/2014/main" id="{D3072B8B-7774-402E-8357-7CAFC3AA0618}"/>
            </a:ext>
          </a:extLst>
        </xdr:cNvPr>
        <xdr:cNvSpPr/>
      </xdr:nvSpPr>
      <xdr:spPr>
        <a:xfrm>
          <a:off x="11231880" y="1716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120287</xdr:rowOff>
    </xdr:from>
    <xdr:to>
      <xdr:col>71</xdr:col>
      <xdr:colOff>177800</xdr:colOff>
      <xdr:row>102</xdr:row>
      <xdr:rowOff>170906</xdr:rowOff>
    </xdr:to>
    <xdr:cxnSp macro="">
      <xdr:nvCxnSpPr>
        <xdr:cNvPr id="890" name="直線コネクタ 889">
          <a:extLst>
            <a:ext uri="{FF2B5EF4-FFF2-40B4-BE49-F238E27FC236}">
              <a16:creationId xmlns:a16="http://schemas.microsoft.com/office/drawing/2014/main" id="{9E5003AB-D122-4019-A460-8D4A3FD46686}"/>
            </a:ext>
          </a:extLst>
        </xdr:cNvPr>
        <xdr:cNvCxnSpPr/>
      </xdr:nvCxnSpPr>
      <xdr:spPr>
        <a:xfrm>
          <a:off x="11282680" y="17219567"/>
          <a:ext cx="78994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E3EE842E-B841-4615-AEEF-1276692AC4B9}"/>
            </a:ext>
          </a:extLst>
        </xdr:cNvPr>
        <xdr:cNvSpPr txBox="1"/>
      </xdr:nvSpPr>
      <xdr:spPr>
        <a:xfrm>
          <a:off x="13437244"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AEF43844-21CA-4AD6-85F8-863A2AF9F9D4}"/>
            </a:ext>
          </a:extLst>
        </xdr:cNvPr>
        <xdr:cNvSpPr txBox="1"/>
      </xdr:nvSpPr>
      <xdr:spPr>
        <a:xfrm>
          <a:off x="12675244" y="1746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3" name="n_3aveValue【庁舎】&#10;有形固定資産減価償却率">
          <a:extLst>
            <a:ext uri="{FF2B5EF4-FFF2-40B4-BE49-F238E27FC236}">
              <a16:creationId xmlns:a16="http://schemas.microsoft.com/office/drawing/2014/main" id="{CB1A47F7-D110-4579-B0E8-8C2D574B5414}"/>
            </a:ext>
          </a:extLst>
        </xdr:cNvPr>
        <xdr:cNvSpPr txBox="1"/>
      </xdr:nvSpPr>
      <xdr:spPr>
        <a:xfrm>
          <a:off x="11900544" y="17440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4" name="n_4aveValue【庁舎】&#10;有形固定資産減価償却率">
          <a:extLst>
            <a:ext uri="{FF2B5EF4-FFF2-40B4-BE49-F238E27FC236}">
              <a16:creationId xmlns:a16="http://schemas.microsoft.com/office/drawing/2014/main" id="{CA656140-B896-4CD6-A1B2-49325D5BD2F5}"/>
            </a:ext>
          </a:extLst>
        </xdr:cNvPr>
        <xdr:cNvSpPr txBox="1"/>
      </xdr:nvSpPr>
      <xdr:spPr>
        <a:xfrm>
          <a:off x="1110298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166388</xdr:rowOff>
    </xdr:from>
    <xdr:ext cx="405111" cy="259045"/>
    <xdr:sp macro="" textlink="">
      <xdr:nvSpPr>
        <xdr:cNvPr id="895" name="n_1mainValue【庁舎】&#10;有形固定資産減価償却率">
          <a:extLst>
            <a:ext uri="{FF2B5EF4-FFF2-40B4-BE49-F238E27FC236}">
              <a16:creationId xmlns:a16="http://schemas.microsoft.com/office/drawing/2014/main" id="{682F9A85-8AF3-472D-BBBA-C2E4588DB552}"/>
            </a:ext>
          </a:extLst>
        </xdr:cNvPr>
        <xdr:cNvSpPr txBox="1"/>
      </xdr:nvSpPr>
      <xdr:spPr>
        <a:xfrm>
          <a:off x="1343724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115769</xdr:rowOff>
    </xdr:from>
    <xdr:ext cx="405111" cy="259045"/>
    <xdr:sp macro="" textlink="">
      <xdr:nvSpPr>
        <xdr:cNvPr id="896" name="n_2mainValue【庁舎】&#10;有形固定資産減価償却率">
          <a:extLst>
            <a:ext uri="{FF2B5EF4-FFF2-40B4-BE49-F238E27FC236}">
              <a16:creationId xmlns:a16="http://schemas.microsoft.com/office/drawing/2014/main" id="{05DDDFA7-8B8E-45B3-9A3A-58C3A689C664}"/>
            </a:ext>
          </a:extLst>
        </xdr:cNvPr>
        <xdr:cNvSpPr txBox="1"/>
      </xdr:nvSpPr>
      <xdr:spPr>
        <a:xfrm>
          <a:off x="12675244" y="1704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66783</xdr:rowOff>
    </xdr:from>
    <xdr:ext cx="405111" cy="259045"/>
    <xdr:sp macro="" textlink="">
      <xdr:nvSpPr>
        <xdr:cNvPr id="897" name="n_3mainValue【庁舎】&#10;有形固定資産減価償却率">
          <a:extLst>
            <a:ext uri="{FF2B5EF4-FFF2-40B4-BE49-F238E27FC236}">
              <a16:creationId xmlns:a16="http://schemas.microsoft.com/office/drawing/2014/main" id="{C67EAD5F-DBC9-48F8-A73A-E2236DB30A35}"/>
            </a:ext>
          </a:extLst>
        </xdr:cNvPr>
        <xdr:cNvSpPr txBox="1"/>
      </xdr:nvSpPr>
      <xdr:spPr>
        <a:xfrm>
          <a:off x="11900544" y="1699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16164</xdr:rowOff>
    </xdr:from>
    <xdr:ext cx="405111" cy="259045"/>
    <xdr:sp macro="" textlink="">
      <xdr:nvSpPr>
        <xdr:cNvPr id="898" name="n_4mainValue【庁舎】&#10;有形固定資産減価償却率">
          <a:extLst>
            <a:ext uri="{FF2B5EF4-FFF2-40B4-BE49-F238E27FC236}">
              <a16:creationId xmlns:a16="http://schemas.microsoft.com/office/drawing/2014/main" id="{2C82D4F0-BDAD-4CB2-A047-84CBCDC1E631}"/>
            </a:ext>
          </a:extLst>
        </xdr:cNvPr>
        <xdr:cNvSpPr txBox="1"/>
      </xdr:nvSpPr>
      <xdr:spPr>
        <a:xfrm>
          <a:off x="11102984" y="1694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E6420013-BD76-4AA3-BF02-4391A62969E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788FD600-8B0B-4A6E-A18E-F6E4DA4C0B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5DBE3BCA-3DF2-4626-91DF-30834F31113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35AFF76-6D36-4036-B0A2-73416FC9D4C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5BAAA95C-0E6E-4D0B-B052-A8C003B5F4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50D751AF-C88D-4B63-80C1-E7606176D58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334084FE-F524-4AF6-A9D2-05E472F44ED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28C022B-D60A-4A22-B83E-0D41F5EEFC6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F89492D-F461-4706-A373-E4155B1072D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49F0D980-0768-4A95-9372-E1C4AC4CC2D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11AD227F-0C1D-4AF7-A183-E1244D17702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E65D8340-19AB-4852-A9FC-32B589696CB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3A17B584-FCBC-4E2C-9CFB-C924D880FF7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7539FDB7-4711-4B06-99E0-69AC677F461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705C4F52-768E-4A0D-B9F8-4890DC339EF9}"/>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86EAA62C-35FD-4FD5-AB23-A5F1609FAC6C}"/>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8F8EE419-0F90-47A1-A8D4-2AFB7DB5DF3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905046BA-6945-4635-A685-59D51D517E5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2757EF93-8C97-462F-94FA-F9593094A19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84AFBB12-CEE8-49AD-B1DE-8CB6E2116CF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1AD9320C-A790-4360-8D1D-FB5F6233B6E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57317426-C9C4-464D-A588-253456563424}"/>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ACFB3A50-78F0-4A2E-8AB9-914781FB5C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E1B99CDB-78A0-43AA-8F53-059C7929CD3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A859B279-06A2-468A-99FE-0D2A1E8F2DA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38CFFAE6-92DB-45FC-9C31-2E564AF69B12}"/>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930F005F-9F31-4101-935C-E9DB2E52B4F7}"/>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41624B36-A4C1-49A9-A89F-451130C1059D}"/>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7B923D89-6B05-4D92-8137-62E594AD5F2C}"/>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7D4DCC98-C621-4D0A-B7FE-B48ABF55792D}"/>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70A9035D-BFD0-4EB7-9898-3A6CE96A5493}"/>
            </a:ext>
          </a:extLst>
        </xdr:cNvPr>
        <xdr:cNvSpPr txBox="1"/>
      </xdr:nvSpPr>
      <xdr:spPr>
        <a:xfrm>
          <a:off x="19547840" y="17739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9B77646A-C05B-44CC-AB71-980371A678F4}"/>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389CDC14-F700-4700-96D2-FCE747BDCA30}"/>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977805EA-553B-4228-B420-B084F4E92C37}"/>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BA524B29-D1D3-4C2B-8A64-088A649B1DA7}"/>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934" name="フローチャート: 判断 933">
          <a:extLst>
            <a:ext uri="{FF2B5EF4-FFF2-40B4-BE49-F238E27FC236}">
              <a16:creationId xmlns:a16="http://schemas.microsoft.com/office/drawing/2014/main" id="{E7EBCDB8-1908-4EA2-AE1D-8BB65077DC75}"/>
            </a:ext>
          </a:extLst>
        </xdr:cNvPr>
        <xdr:cNvSpPr/>
      </xdr:nvSpPr>
      <xdr:spPr>
        <a:xfrm>
          <a:off x="16388080" y="17671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558DF11-31B9-448E-82E0-8D975075BA5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B02D9A0-062C-4673-9EE4-B36DBB346E4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E4737A2-D78B-45AE-836E-43D6F90752F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F77B741-3D03-40AC-8288-60304E6DFA7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C5F557F7-B26B-406D-8DBF-7C86358AF81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107043</xdr:rowOff>
    </xdr:from>
    <xdr:to>
      <xdr:col>116</xdr:col>
      <xdr:colOff>114300</xdr:colOff>
      <xdr:row>106</xdr:row>
      <xdr:rowOff>37193</xdr:rowOff>
    </xdr:to>
    <xdr:sp macro="" textlink="">
      <xdr:nvSpPr>
        <xdr:cNvPr id="940" name="楕円 939">
          <a:extLst>
            <a:ext uri="{FF2B5EF4-FFF2-40B4-BE49-F238E27FC236}">
              <a16:creationId xmlns:a16="http://schemas.microsoft.com/office/drawing/2014/main" id="{8AF4DFED-919B-42C6-99B2-D0C68998EF52}"/>
            </a:ext>
          </a:extLst>
        </xdr:cNvPr>
        <xdr:cNvSpPr/>
      </xdr:nvSpPr>
      <xdr:spPr>
        <a:xfrm>
          <a:off x="19458940" y="17709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129920</xdr:rowOff>
    </xdr:from>
    <xdr:ext cx="469744" cy="259045"/>
    <xdr:sp macro="" textlink="">
      <xdr:nvSpPr>
        <xdr:cNvPr id="941" name="【庁舎】&#10;一人当たり面積該当値テキスト">
          <a:extLst>
            <a:ext uri="{FF2B5EF4-FFF2-40B4-BE49-F238E27FC236}">
              <a16:creationId xmlns:a16="http://schemas.microsoft.com/office/drawing/2014/main" id="{3989A521-00E2-4B1A-BA38-AC66F25BDACE}"/>
            </a:ext>
          </a:extLst>
        </xdr:cNvPr>
        <xdr:cNvSpPr txBox="1"/>
      </xdr:nvSpPr>
      <xdr:spPr>
        <a:xfrm>
          <a:off x="19547840" y="175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118473</xdr:rowOff>
    </xdr:from>
    <xdr:to>
      <xdr:col>112</xdr:col>
      <xdr:colOff>38100</xdr:colOff>
      <xdr:row>106</xdr:row>
      <xdr:rowOff>48623</xdr:rowOff>
    </xdr:to>
    <xdr:sp macro="" textlink="">
      <xdr:nvSpPr>
        <xdr:cNvPr id="942" name="楕円 941">
          <a:extLst>
            <a:ext uri="{FF2B5EF4-FFF2-40B4-BE49-F238E27FC236}">
              <a16:creationId xmlns:a16="http://schemas.microsoft.com/office/drawing/2014/main" id="{0375D2B1-64A2-4B6E-8CA5-76E908751B04}"/>
            </a:ext>
          </a:extLst>
        </xdr:cNvPr>
        <xdr:cNvSpPr/>
      </xdr:nvSpPr>
      <xdr:spPr>
        <a:xfrm>
          <a:off x="18735040" y="17720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157843</xdr:rowOff>
    </xdr:from>
    <xdr:to>
      <xdr:col>116</xdr:col>
      <xdr:colOff>63500</xdr:colOff>
      <xdr:row>105</xdr:row>
      <xdr:rowOff>169273</xdr:rowOff>
    </xdr:to>
    <xdr:cxnSp macro="">
      <xdr:nvCxnSpPr>
        <xdr:cNvPr id="943" name="直線コネクタ 942">
          <a:extLst>
            <a:ext uri="{FF2B5EF4-FFF2-40B4-BE49-F238E27FC236}">
              <a16:creationId xmlns:a16="http://schemas.microsoft.com/office/drawing/2014/main" id="{971E9915-FA16-4535-AC71-3A09815BC82F}"/>
            </a:ext>
          </a:extLst>
        </xdr:cNvPr>
        <xdr:cNvCxnSpPr/>
      </xdr:nvCxnSpPr>
      <xdr:spPr>
        <a:xfrm flipV="1">
          <a:off x="18778220" y="17760043"/>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129902</xdr:rowOff>
    </xdr:from>
    <xdr:to>
      <xdr:col>107</xdr:col>
      <xdr:colOff>101600</xdr:colOff>
      <xdr:row>106</xdr:row>
      <xdr:rowOff>60052</xdr:rowOff>
    </xdr:to>
    <xdr:sp macro="" textlink="">
      <xdr:nvSpPr>
        <xdr:cNvPr id="944" name="楕円 943">
          <a:extLst>
            <a:ext uri="{FF2B5EF4-FFF2-40B4-BE49-F238E27FC236}">
              <a16:creationId xmlns:a16="http://schemas.microsoft.com/office/drawing/2014/main" id="{0EFB7373-B289-4945-BF1C-7ED0A92ECA31}"/>
            </a:ext>
          </a:extLst>
        </xdr:cNvPr>
        <xdr:cNvSpPr/>
      </xdr:nvSpPr>
      <xdr:spPr>
        <a:xfrm>
          <a:off x="17937480" y="17732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169273</xdr:rowOff>
    </xdr:from>
    <xdr:to>
      <xdr:col>111</xdr:col>
      <xdr:colOff>177800</xdr:colOff>
      <xdr:row>106</xdr:row>
      <xdr:rowOff>9252</xdr:rowOff>
    </xdr:to>
    <xdr:cxnSp macro="">
      <xdr:nvCxnSpPr>
        <xdr:cNvPr id="945" name="直線コネクタ 944">
          <a:extLst>
            <a:ext uri="{FF2B5EF4-FFF2-40B4-BE49-F238E27FC236}">
              <a16:creationId xmlns:a16="http://schemas.microsoft.com/office/drawing/2014/main" id="{B074F852-890C-45FE-B211-848AFD9C30E4}"/>
            </a:ext>
          </a:extLst>
        </xdr:cNvPr>
        <xdr:cNvCxnSpPr/>
      </xdr:nvCxnSpPr>
      <xdr:spPr>
        <a:xfrm flipV="1">
          <a:off x="17988280" y="17771473"/>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141332</xdr:rowOff>
    </xdr:from>
    <xdr:to>
      <xdr:col>102</xdr:col>
      <xdr:colOff>165100</xdr:colOff>
      <xdr:row>106</xdr:row>
      <xdr:rowOff>71482</xdr:rowOff>
    </xdr:to>
    <xdr:sp macro="" textlink="">
      <xdr:nvSpPr>
        <xdr:cNvPr id="946" name="楕円 945">
          <a:extLst>
            <a:ext uri="{FF2B5EF4-FFF2-40B4-BE49-F238E27FC236}">
              <a16:creationId xmlns:a16="http://schemas.microsoft.com/office/drawing/2014/main" id="{ECE46AC1-2DDD-407D-AC56-BD7217D0AF93}"/>
            </a:ext>
          </a:extLst>
        </xdr:cNvPr>
        <xdr:cNvSpPr/>
      </xdr:nvSpPr>
      <xdr:spPr>
        <a:xfrm>
          <a:off x="1716278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xdr:rowOff>
    </xdr:from>
    <xdr:to>
      <xdr:col>107</xdr:col>
      <xdr:colOff>50800</xdr:colOff>
      <xdr:row>106</xdr:row>
      <xdr:rowOff>20682</xdr:rowOff>
    </xdr:to>
    <xdr:cxnSp macro="">
      <xdr:nvCxnSpPr>
        <xdr:cNvPr id="947" name="直線コネクタ 946">
          <a:extLst>
            <a:ext uri="{FF2B5EF4-FFF2-40B4-BE49-F238E27FC236}">
              <a16:creationId xmlns:a16="http://schemas.microsoft.com/office/drawing/2014/main" id="{7E691219-CA03-4F6F-8278-BA8E8E29C45E}"/>
            </a:ext>
          </a:extLst>
        </xdr:cNvPr>
        <xdr:cNvCxnSpPr/>
      </xdr:nvCxnSpPr>
      <xdr:spPr>
        <a:xfrm flipV="1">
          <a:off x="17213580" y="17779092"/>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152763</xdr:rowOff>
    </xdr:from>
    <xdr:to>
      <xdr:col>98</xdr:col>
      <xdr:colOff>38100</xdr:colOff>
      <xdr:row>106</xdr:row>
      <xdr:rowOff>82913</xdr:rowOff>
    </xdr:to>
    <xdr:sp macro="" textlink="">
      <xdr:nvSpPr>
        <xdr:cNvPr id="948" name="楕円 947">
          <a:extLst>
            <a:ext uri="{FF2B5EF4-FFF2-40B4-BE49-F238E27FC236}">
              <a16:creationId xmlns:a16="http://schemas.microsoft.com/office/drawing/2014/main" id="{443CA931-4BF0-4339-9F6A-7460AE02CBC3}"/>
            </a:ext>
          </a:extLst>
        </xdr:cNvPr>
        <xdr:cNvSpPr/>
      </xdr:nvSpPr>
      <xdr:spPr>
        <a:xfrm>
          <a:off x="16388080" y="1775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20682</xdr:rowOff>
    </xdr:from>
    <xdr:to>
      <xdr:col>102</xdr:col>
      <xdr:colOff>114300</xdr:colOff>
      <xdr:row>106</xdr:row>
      <xdr:rowOff>32113</xdr:rowOff>
    </xdr:to>
    <xdr:cxnSp macro="">
      <xdr:nvCxnSpPr>
        <xdr:cNvPr id="949" name="直線コネクタ 948">
          <a:extLst>
            <a:ext uri="{FF2B5EF4-FFF2-40B4-BE49-F238E27FC236}">
              <a16:creationId xmlns:a16="http://schemas.microsoft.com/office/drawing/2014/main" id="{060F9558-1066-4676-9EF7-239DE2A927E5}"/>
            </a:ext>
          </a:extLst>
        </xdr:cNvPr>
        <xdr:cNvCxnSpPr/>
      </xdr:nvCxnSpPr>
      <xdr:spPr>
        <a:xfrm flipV="1">
          <a:off x="16431260" y="17790522"/>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B1A5455A-17A2-4FD1-AA22-5BCFEC3C7538}"/>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23E93304-C500-40C6-8E13-999471DA3209}"/>
            </a:ext>
          </a:extLst>
        </xdr:cNvPr>
        <xdr:cNvSpPr txBox="1"/>
      </xdr:nvSpPr>
      <xdr:spPr>
        <a:xfrm>
          <a:off x="1777626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CA8B4ACE-47E9-4991-AB5F-08EFB3BB6E1E}"/>
            </a:ext>
          </a:extLst>
        </xdr:cNvPr>
        <xdr:cNvSpPr txBox="1"/>
      </xdr:nvSpPr>
      <xdr:spPr>
        <a:xfrm>
          <a:off x="1700156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953" name="n_4aveValue【庁舎】&#10;一人当たり面積">
          <a:extLst>
            <a:ext uri="{FF2B5EF4-FFF2-40B4-BE49-F238E27FC236}">
              <a16:creationId xmlns:a16="http://schemas.microsoft.com/office/drawing/2014/main" id="{495F517A-72DD-4EA8-A282-0EDDFB1C2DA1}"/>
            </a:ext>
          </a:extLst>
        </xdr:cNvPr>
        <xdr:cNvSpPr txBox="1"/>
      </xdr:nvSpPr>
      <xdr:spPr>
        <a:xfrm>
          <a:off x="16226867" y="1745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65150</xdr:rowOff>
    </xdr:from>
    <xdr:ext cx="469744" cy="259045"/>
    <xdr:sp macro="" textlink="">
      <xdr:nvSpPr>
        <xdr:cNvPr id="954" name="n_1mainValue【庁舎】&#10;一人当たり面積">
          <a:extLst>
            <a:ext uri="{FF2B5EF4-FFF2-40B4-BE49-F238E27FC236}">
              <a16:creationId xmlns:a16="http://schemas.microsoft.com/office/drawing/2014/main" id="{329FDDAA-B10C-404A-8753-AA542FB667E8}"/>
            </a:ext>
          </a:extLst>
        </xdr:cNvPr>
        <xdr:cNvSpPr txBox="1"/>
      </xdr:nvSpPr>
      <xdr:spPr>
        <a:xfrm>
          <a:off x="18561127" y="174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76579</xdr:rowOff>
    </xdr:from>
    <xdr:ext cx="469744" cy="259045"/>
    <xdr:sp macro="" textlink="">
      <xdr:nvSpPr>
        <xdr:cNvPr id="955" name="n_2mainValue【庁舎】&#10;一人当たり面積">
          <a:extLst>
            <a:ext uri="{FF2B5EF4-FFF2-40B4-BE49-F238E27FC236}">
              <a16:creationId xmlns:a16="http://schemas.microsoft.com/office/drawing/2014/main" id="{15068175-C1BE-4BE5-8369-2E3DCCBD693F}"/>
            </a:ext>
          </a:extLst>
        </xdr:cNvPr>
        <xdr:cNvSpPr txBox="1"/>
      </xdr:nvSpPr>
      <xdr:spPr>
        <a:xfrm>
          <a:off x="17776267" y="1751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88009</xdr:rowOff>
    </xdr:from>
    <xdr:ext cx="469744" cy="259045"/>
    <xdr:sp macro="" textlink="">
      <xdr:nvSpPr>
        <xdr:cNvPr id="956" name="n_3mainValue【庁舎】&#10;一人当たり面積">
          <a:extLst>
            <a:ext uri="{FF2B5EF4-FFF2-40B4-BE49-F238E27FC236}">
              <a16:creationId xmlns:a16="http://schemas.microsoft.com/office/drawing/2014/main" id="{E38F9795-9900-4AB9-B1DD-B052437F0297}"/>
            </a:ext>
          </a:extLst>
        </xdr:cNvPr>
        <xdr:cNvSpPr txBox="1"/>
      </xdr:nvSpPr>
      <xdr:spPr>
        <a:xfrm>
          <a:off x="17001567" y="175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74040</xdr:rowOff>
    </xdr:from>
    <xdr:ext cx="469744" cy="259045"/>
    <xdr:sp macro="" textlink="">
      <xdr:nvSpPr>
        <xdr:cNvPr id="957" name="n_4mainValue【庁舎】&#10;一人当たり面積">
          <a:extLst>
            <a:ext uri="{FF2B5EF4-FFF2-40B4-BE49-F238E27FC236}">
              <a16:creationId xmlns:a16="http://schemas.microsoft.com/office/drawing/2014/main" id="{E31A6B0C-BC19-4FC4-8A96-C013BA8234EB}"/>
            </a:ext>
          </a:extLst>
        </xdr:cNvPr>
        <xdr:cNvSpPr txBox="1"/>
      </xdr:nvSpPr>
      <xdr:spPr>
        <a:xfrm>
          <a:off x="16226867" y="1784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2225A8BB-A653-4714-A098-1B45912F015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20EDC38C-381A-4DDF-8CD3-090432CCC43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D117F42E-6B23-48DB-B35C-05A3D1F9722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a:solidFill>
                <a:schemeClr val="tx1"/>
              </a:solidFill>
              <a:latin typeface="ＭＳ Ｐゴシック" panose="020B0600070205080204" pitchFamily="50" charset="-128"/>
              <a:ea typeface="ＭＳ Ｐゴシック" panose="020B0600070205080204" pitchFamily="50" charset="-128"/>
            </a:rPr>
            <a:t>類似団体平均と比較した時に有形固定資産減価償却率が高くなっている施設は、図書館、保健センター・保健所、消防施設、</a:t>
          </a:r>
          <a:r>
            <a:rPr kumimoji="1" lang="ja-JP" altLang="en-US" sz="1200" b="0">
              <a:solidFill>
                <a:srgbClr val="FF0000"/>
              </a:solidFill>
              <a:latin typeface="ＭＳ Ｐゴシック" panose="020B0600070205080204" pitchFamily="50" charset="-128"/>
              <a:ea typeface="ＭＳ Ｐゴシック" panose="020B0600070205080204" pitchFamily="50" charset="-128"/>
            </a:rPr>
            <a:t>市民会館</a:t>
          </a:r>
          <a:r>
            <a:rPr kumimoji="1" lang="ja-JP" altLang="en-US" sz="1200" b="0">
              <a:solidFill>
                <a:schemeClr val="tx1"/>
              </a:solidFill>
              <a:latin typeface="ＭＳ Ｐゴシック" panose="020B0600070205080204" pitchFamily="50" charset="-128"/>
              <a:ea typeface="ＭＳ Ｐゴシック" panose="020B0600070205080204" pitchFamily="50" charset="-128"/>
            </a:rPr>
            <a:t>及び庁舎であり、低くなっている施設は一般廃棄物処理施設、体育館・プール及び福祉施設である。</a:t>
          </a:r>
        </a:p>
        <a:p>
          <a:r>
            <a:rPr kumimoji="1" lang="ja-JP" altLang="en-US" sz="1200" b="0">
              <a:solidFill>
                <a:schemeClr val="tx1"/>
              </a:solidFill>
              <a:latin typeface="ＭＳ Ｐゴシック" panose="020B0600070205080204" pitchFamily="50" charset="-128"/>
              <a:ea typeface="ＭＳ Ｐゴシック" panose="020B0600070205080204" pitchFamily="50" charset="-128"/>
            </a:rPr>
            <a:t>有形固定資産減価償却率が最も高いのは、消防施設の</a:t>
          </a:r>
          <a:r>
            <a:rPr kumimoji="1" lang="en-US" altLang="ja-JP" sz="1200" b="0">
              <a:solidFill>
                <a:schemeClr val="tx1"/>
              </a:solidFill>
              <a:latin typeface="ＭＳ Ｐゴシック" panose="020B0600070205080204" pitchFamily="50" charset="-128"/>
              <a:ea typeface="ＭＳ Ｐゴシック" panose="020B0600070205080204" pitchFamily="50" charset="-128"/>
            </a:rPr>
            <a:t>80.7</a:t>
          </a:r>
          <a:r>
            <a:rPr kumimoji="1" lang="ja-JP" altLang="en-US" sz="1200" b="0">
              <a:solidFill>
                <a:schemeClr val="tx1"/>
              </a:solidFill>
              <a:latin typeface="ＭＳ Ｐゴシック" panose="020B0600070205080204" pitchFamily="50" charset="-128"/>
              <a:ea typeface="ＭＳ Ｐゴシック" panose="020B0600070205080204" pitchFamily="50" charset="-128"/>
            </a:rPr>
            <a:t>％である。これは、西消防出張所が建設から</a:t>
          </a:r>
          <a:r>
            <a:rPr kumimoji="1" lang="en-US" altLang="ja-JP" sz="1200" b="0">
              <a:solidFill>
                <a:schemeClr val="tx1"/>
              </a:solidFill>
              <a:latin typeface="ＭＳ Ｐゴシック" panose="020B0600070205080204" pitchFamily="50" charset="-128"/>
              <a:ea typeface="ＭＳ Ｐゴシック" panose="020B0600070205080204" pitchFamily="50" charset="-128"/>
            </a:rPr>
            <a:t>40</a:t>
          </a:r>
          <a:r>
            <a:rPr kumimoji="1" lang="ja-JP" altLang="en-US" sz="1200" b="0">
              <a:solidFill>
                <a:schemeClr val="tx1"/>
              </a:solidFill>
              <a:latin typeface="ＭＳ Ｐゴシック" panose="020B0600070205080204" pitchFamily="50" charset="-128"/>
              <a:ea typeface="ＭＳ Ｐゴシック" panose="020B0600070205080204" pitchFamily="50" charset="-128"/>
            </a:rPr>
            <a:t>年経過しており、取得価額等が大きくこれに対する減価償却が進んでいることが要因として挙げられる。</a:t>
          </a:r>
        </a:p>
        <a:p>
          <a:r>
            <a:rPr kumimoji="1" lang="ja-JP" altLang="en-US" sz="1200" b="0">
              <a:solidFill>
                <a:schemeClr val="tx1"/>
              </a:solidFill>
              <a:latin typeface="ＭＳ Ｐゴシック" panose="020B0600070205080204" pitchFamily="50" charset="-128"/>
              <a:ea typeface="ＭＳ Ｐゴシック" panose="020B0600070205080204" pitchFamily="50" charset="-128"/>
            </a:rPr>
            <a:t>図書館、保健センター・保健所、消防施設の、</a:t>
          </a:r>
          <a:r>
            <a:rPr kumimoji="1" lang="ja-JP" altLang="en-US" sz="1200" b="0">
              <a:solidFill>
                <a:srgbClr val="FF0000"/>
              </a:solidFill>
              <a:latin typeface="ＭＳ Ｐゴシック" panose="020B0600070205080204" pitchFamily="50" charset="-128"/>
              <a:ea typeface="ＭＳ Ｐゴシック" panose="020B0600070205080204" pitchFamily="50" charset="-128"/>
            </a:rPr>
            <a:t>市民会館</a:t>
          </a:r>
          <a:r>
            <a:rPr kumimoji="1" lang="ja-JP" altLang="en-US" sz="1200" b="0">
              <a:solidFill>
                <a:schemeClr val="tx1"/>
              </a:solidFill>
              <a:latin typeface="ＭＳ Ｐゴシック" panose="020B0600070205080204" pitchFamily="50" charset="-128"/>
              <a:ea typeface="ＭＳ Ｐゴシック" panose="020B0600070205080204" pitchFamily="50" charset="-128"/>
            </a:rPr>
            <a:t>の有形固定資産減価償却率が類似団体平均と比較して高いのは、施設の大部分が建設から</a:t>
          </a:r>
          <a:r>
            <a:rPr kumimoji="1" lang="en-US" altLang="ja-JP" sz="1200" b="0">
              <a:solidFill>
                <a:schemeClr val="tx1"/>
              </a:solidFill>
              <a:latin typeface="ＭＳ Ｐゴシック" panose="020B0600070205080204" pitchFamily="50" charset="-128"/>
              <a:ea typeface="ＭＳ Ｐゴシック" panose="020B0600070205080204" pitchFamily="50" charset="-128"/>
            </a:rPr>
            <a:t>20</a:t>
          </a:r>
          <a:r>
            <a:rPr kumimoji="1" lang="ja-JP" altLang="en-US" sz="1200" b="0">
              <a:solidFill>
                <a:schemeClr val="tx1"/>
              </a:solidFill>
              <a:latin typeface="ＭＳ Ｐゴシック" panose="020B0600070205080204" pitchFamily="50" charset="-128"/>
              <a:ea typeface="ＭＳ Ｐゴシック" panose="020B0600070205080204" pitchFamily="50" charset="-128"/>
            </a:rPr>
            <a:t>年以上経過していることが要因となっており、庁舎については、令和６年度から新庁舎等大型施設の減価償却が進んだことにより類似団体平均を上回った。</a:t>
          </a:r>
          <a:endParaRPr kumimoji="1" lang="en-US" altLang="ja-JP" sz="1200" b="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b="0">
              <a:solidFill>
                <a:schemeClr val="tx1"/>
              </a:solidFill>
              <a:latin typeface="ＭＳ Ｐゴシック" panose="020B0600070205080204" pitchFamily="50" charset="-128"/>
              <a:ea typeface="ＭＳ Ｐゴシック" panose="020B0600070205080204" pitchFamily="50" charset="-128"/>
            </a:rPr>
            <a:t>市民会館については、平成</a:t>
          </a:r>
          <a:r>
            <a:rPr kumimoji="1" lang="en-US" altLang="ja-JP" sz="1200" b="0">
              <a:solidFill>
                <a:schemeClr val="tx1"/>
              </a:solidFill>
              <a:latin typeface="ＭＳ Ｐゴシック" panose="020B0600070205080204" pitchFamily="50" charset="-128"/>
              <a:ea typeface="ＭＳ Ｐゴシック" panose="020B0600070205080204" pitchFamily="50" charset="-128"/>
            </a:rPr>
            <a:t>29</a:t>
          </a:r>
          <a:r>
            <a:rPr kumimoji="1" lang="ja-JP" altLang="en-US" sz="1200" b="0">
              <a:solidFill>
                <a:schemeClr val="tx1"/>
              </a:solidFill>
              <a:latin typeface="ＭＳ Ｐゴシック" panose="020B0600070205080204" pitchFamily="50" charset="-128"/>
              <a:ea typeface="ＭＳ Ｐゴシック" panose="020B0600070205080204" pitchFamily="50" charset="-128"/>
            </a:rPr>
            <a:t>・</a:t>
          </a:r>
          <a:r>
            <a:rPr kumimoji="1" lang="en-US" altLang="ja-JP" sz="1200" b="0">
              <a:solidFill>
                <a:schemeClr val="tx1"/>
              </a:solidFill>
              <a:latin typeface="ＭＳ Ｐゴシック" panose="020B0600070205080204" pitchFamily="50" charset="-128"/>
              <a:ea typeface="ＭＳ Ｐゴシック" panose="020B0600070205080204" pitchFamily="50" charset="-128"/>
            </a:rPr>
            <a:t>30</a:t>
          </a:r>
          <a:r>
            <a:rPr kumimoji="1" lang="ja-JP" altLang="en-US" sz="1200" b="0">
              <a:solidFill>
                <a:schemeClr val="tx1"/>
              </a:solidFill>
              <a:latin typeface="ＭＳ Ｐゴシック" panose="020B0600070205080204" pitchFamily="50" charset="-128"/>
              <a:ea typeface="ＭＳ Ｐゴシック" panose="020B0600070205080204" pitchFamily="50" charset="-128"/>
            </a:rPr>
            <a:t>年度に行われた文化会館大・中ホールの音響機器及び照明設備改修工事等により有形固定資産が増加したため、令和元年度の有形固定資産減価償却率が</a:t>
          </a:r>
          <a:r>
            <a:rPr kumimoji="1" lang="en-US" altLang="ja-JP" sz="1200" b="0">
              <a:solidFill>
                <a:schemeClr val="tx1"/>
              </a:solidFill>
              <a:latin typeface="ＭＳ Ｐゴシック" panose="020B0600070205080204" pitchFamily="50" charset="-128"/>
              <a:ea typeface="ＭＳ Ｐゴシック" panose="020B0600070205080204" pitchFamily="50" charset="-128"/>
            </a:rPr>
            <a:t>62.6</a:t>
          </a:r>
          <a:r>
            <a:rPr kumimoji="1" lang="ja-JP" altLang="en-US" sz="1200" b="0">
              <a:solidFill>
                <a:schemeClr val="tx1"/>
              </a:solidFill>
              <a:latin typeface="ＭＳ Ｐゴシック" panose="020B0600070205080204" pitchFamily="50" charset="-128"/>
              <a:ea typeface="ＭＳ Ｐゴシック" panose="020B0600070205080204" pitchFamily="50" charset="-128"/>
            </a:rPr>
            <a:t>％に下がったが、同年度以降は建物の減価償却が進み増加傾向にある。</a:t>
          </a:r>
        </a:p>
        <a:p>
          <a:r>
            <a:rPr kumimoji="1" lang="ja-JP" altLang="en-US" sz="1200" b="0">
              <a:solidFill>
                <a:schemeClr val="tx1"/>
              </a:solidFill>
              <a:latin typeface="ＭＳ Ｐゴシック" panose="020B0600070205080204" pitchFamily="50" charset="-128"/>
              <a:ea typeface="ＭＳ Ｐゴシック" panose="020B0600070205080204" pitchFamily="50" charset="-128"/>
            </a:rPr>
            <a:t>一般廃棄物処理施設、体育館・プール及び福祉施設及の有形固定資産減価償却率が類似団体平均と比較して低いのは、建設から</a:t>
          </a:r>
          <a:r>
            <a:rPr kumimoji="1" lang="en-US" altLang="ja-JP" sz="1200" b="0">
              <a:solidFill>
                <a:schemeClr val="tx1"/>
              </a:solidFill>
              <a:latin typeface="ＭＳ Ｐゴシック" panose="020B0600070205080204" pitchFamily="50" charset="-128"/>
              <a:ea typeface="ＭＳ Ｐゴシック" panose="020B0600070205080204" pitchFamily="50" charset="-128"/>
            </a:rPr>
            <a:t>20</a:t>
          </a:r>
          <a:r>
            <a:rPr kumimoji="1" lang="ja-JP" altLang="en-US" sz="1200" b="0">
              <a:solidFill>
                <a:schemeClr val="tx1"/>
              </a:solidFill>
              <a:latin typeface="ＭＳ Ｐゴシック" panose="020B0600070205080204" pitchFamily="50" charset="-128"/>
              <a:ea typeface="ＭＳ Ｐゴシック" panose="020B0600070205080204" pitchFamily="50" charset="-128"/>
            </a:rPr>
            <a:t>年以内の新しい建物が多いことが要因である。</a:t>
          </a:r>
          <a:r>
            <a:rPr kumimoji="1" lang="ja-JP" altLang="en-US" sz="1200" b="0">
              <a:solidFill>
                <a:srgbClr val="FF0000"/>
              </a:solidFill>
              <a:latin typeface="ＭＳ Ｐゴシック" panose="020B0600070205080204" pitchFamily="50" charset="-128"/>
              <a:ea typeface="ＭＳ Ｐゴシック" panose="020B0600070205080204" pitchFamily="50" charset="-128"/>
            </a:rPr>
            <a:t>特に、一般廃棄物処理施設については、令和３年度から建設工事を開始した新たな処理施設に係る経費を資産計上しているため、有形固定資産減価償却率が前年度より大きく低下している。</a:t>
          </a:r>
          <a:endParaRPr kumimoji="1" lang="en-US" altLang="ja-JP" sz="1200" b="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200" b="0">
              <a:solidFill>
                <a:schemeClr val="tx1"/>
              </a:solidFill>
              <a:latin typeface="ＭＳ Ｐゴシック" panose="020B0600070205080204" pitchFamily="50" charset="-128"/>
              <a:ea typeface="ＭＳ Ｐゴシック" panose="020B0600070205080204" pitchFamily="50" charset="-128"/>
            </a:rPr>
            <a:t>今後は、公共施設等総合管理計画及び個別施設計画に基づき、予防保全の考え方を取り入れた計画的な維持・補修の実施により、施設の長寿命化を図る。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36869556</v>
      </c>
      <c r="BO4" s="462"/>
      <c r="BP4" s="462"/>
      <c r="BQ4" s="462"/>
      <c r="BR4" s="462"/>
      <c r="BS4" s="462"/>
      <c r="BT4" s="462"/>
      <c r="BU4" s="463"/>
      <c r="BV4" s="461">
        <v>34577514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v>
      </c>
      <c r="CU4" s="602"/>
      <c r="CV4" s="602"/>
      <c r="CW4" s="602"/>
      <c r="CX4" s="602"/>
      <c r="CY4" s="602"/>
      <c r="CZ4" s="602"/>
      <c r="DA4" s="603"/>
      <c r="DB4" s="601">
        <v>7.4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35617915</v>
      </c>
      <c r="BO5" s="433"/>
      <c r="BP5" s="433"/>
      <c r="BQ5" s="433"/>
      <c r="BR5" s="433"/>
      <c r="BS5" s="433"/>
      <c r="BT5" s="433"/>
      <c r="BU5" s="434"/>
      <c r="BV5" s="432">
        <v>32849923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94.4</v>
      </c>
      <c r="CU5" s="430"/>
      <c r="CV5" s="430"/>
      <c r="CW5" s="430"/>
      <c r="CX5" s="430"/>
      <c r="CY5" s="430"/>
      <c r="CZ5" s="430"/>
      <c r="DA5" s="431"/>
      <c r="DB5" s="429">
        <v>93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1251641</v>
      </c>
      <c r="BO6" s="433"/>
      <c r="BP6" s="433"/>
      <c r="BQ6" s="433"/>
      <c r="BR6" s="433"/>
      <c r="BS6" s="433"/>
      <c r="BT6" s="433"/>
      <c r="BU6" s="434"/>
      <c r="BV6" s="432">
        <v>1727591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94.7</v>
      </c>
      <c r="CU6" s="576"/>
      <c r="CV6" s="576"/>
      <c r="CW6" s="576"/>
      <c r="CX6" s="576"/>
      <c r="CY6" s="576"/>
      <c r="CZ6" s="576"/>
      <c r="DA6" s="577"/>
      <c r="DB6" s="575">
        <v>93.6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64696</v>
      </c>
      <c r="BO7" s="433"/>
      <c r="BP7" s="433"/>
      <c r="BQ7" s="433"/>
      <c r="BR7" s="433"/>
      <c r="BS7" s="433"/>
      <c r="BT7" s="433"/>
      <c r="BU7" s="434"/>
      <c r="BV7" s="432">
        <v>487551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16866339</v>
      </c>
      <c r="CU7" s="433"/>
      <c r="CV7" s="433"/>
      <c r="CW7" s="433"/>
      <c r="CX7" s="433"/>
      <c r="CY7" s="433"/>
      <c r="CZ7" s="433"/>
      <c r="DA7" s="434"/>
      <c r="DB7" s="432">
        <v>16784972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1186945</v>
      </c>
      <c r="BO8" s="433"/>
      <c r="BP8" s="433"/>
      <c r="BQ8" s="433"/>
      <c r="BR8" s="433"/>
      <c r="BS8" s="433"/>
      <c r="BT8" s="433"/>
      <c r="BU8" s="434"/>
      <c r="BV8" s="432">
        <v>1240040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0.49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49968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-53095</v>
      </c>
      <c r="BO9" s="433"/>
      <c r="BP9" s="433"/>
      <c r="BQ9" s="433"/>
      <c r="BR9" s="433"/>
      <c r="BS9" s="433"/>
      <c r="BT9" s="433"/>
      <c r="BU9" s="434"/>
      <c r="BV9" s="432">
        <v>139137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v>
      </c>
      <c r="CU9" s="430"/>
      <c r="CV9" s="430"/>
      <c r="CW9" s="430"/>
      <c r="CX9" s="430"/>
      <c r="CY9" s="430"/>
      <c r="CZ9" s="430"/>
      <c r="DA9" s="431"/>
      <c r="DB9" s="429">
        <v>15.6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54730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621776</v>
      </c>
      <c r="BO10" s="433"/>
      <c r="BP10" s="433"/>
      <c r="BQ10" s="433"/>
      <c r="BR10" s="433"/>
      <c r="BS10" s="433"/>
      <c r="BT10" s="433"/>
      <c r="BU10" s="434"/>
      <c r="BV10" s="432">
        <v>550874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47247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189844</v>
      </c>
      <c r="BO12" s="433"/>
      <c r="BP12" s="433"/>
      <c r="BQ12" s="433"/>
      <c r="BR12" s="433"/>
      <c r="BS12" s="433"/>
      <c r="BT12" s="433"/>
      <c r="BU12" s="434"/>
      <c r="BV12" s="432">
        <v>943735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46900</v>
      </c>
      <c r="S13" s="520"/>
      <c r="T13" s="520"/>
      <c r="U13" s="520"/>
      <c r="V13" s="521"/>
      <c r="W13" s="522" t="s">
        <v>131</v>
      </c>
      <c r="X13" s="418"/>
      <c r="Y13" s="418"/>
      <c r="Z13" s="418"/>
      <c r="AA13" s="418"/>
      <c r="AB13" s="419"/>
      <c r="AC13" s="385">
        <v>1928</v>
      </c>
      <c r="AD13" s="386"/>
      <c r="AE13" s="386"/>
      <c r="AF13" s="386"/>
      <c r="AG13" s="387"/>
      <c r="AH13" s="385">
        <v>2104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378837</v>
      </c>
      <c r="BO13" s="433"/>
      <c r="BP13" s="433"/>
      <c r="BQ13" s="433"/>
      <c r="BR13" s="433"/>
      <c r="BS13" s="433"/>
      <c r="BT13" s="433"/>
      <c r="BU13" s="434"/>
      <c r="BV13" s="432">
        <v>-253724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9.1999999999999993</v>
      </c>
      <c r="CU13" s="430"/>
      <c r="CV13" s="430"/>
      <c r="CW13" s="430"/>
      <c r="CX13" s="430"/>
      <c r="CY13" s="430"/>
      <c r="CZ13" s="430"/>
      <c r="DA13" s="431"/>
      <c r="DB13" s="429">
        <v>8.6999999999999993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48334</v>
      </c>
      <c r="S14" s="520"/>
      <c r="T14" s="520"/>
      <c r="U14" s="520"/>
      <c r="V14" s="521"/>
      <c r="W14" s="523"/>
      <c r="X14" s="421"/>
      <c r="Y14" s="421"/>
      <c r="Z14" s="421"/>
      <c r="AA14" s="421"/>
      <c r="AB14" s="422"/>
      <c r="AC14" s="512">
        <v>8.5</v>
      </c>
      <c r="AD14" s="513"/>
      <c r="AE14" s="513"/>
      <c r="AF14" s="513"/>
      <c r="AG14" s="514"/>
      <c r="AH14" s="512">
        <v>8.6999999999999993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71.2</v>
      </c>
      <c r="CU14" s="530"/>
      <c r="CV14" s="530"/>
      <c r="CW14" s="530"/>
      <c r="CX14" s="530"/>
      <c r="CY14" s="530"/>
      <c r="CZ14" s="530"/>
      <c r="DA14" s="531"/>
      <c r="DB14" s="529">
        <v>60.8</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48032</v>
      </c>
      <c r="S15" s="520"/>
      <c r="T15" s="520"/>
      <c r="U15" s="520"/>
      <c r="V15" s="521"/>
      <c r="W15" s="522" t="s">
        <v>137</v>
      </c>
      <c r="X15" s="418"/>
      <c r="Y15" s="418"/>
      <c r="Z15" s="418"/>
      <c r="AA15" s="418"/>
      <c r="AB15" s="419"/>
      <c r="AC15" s="385">
        <v>4984</v>
      </c>
      <c r="AD15" s="386"/>
      <c r="AE15" s="386"/>
      <c r="AF15" s="386"/>
      <c r="AG15" s="387"/>
      <c r="AH15" s="385">
        <v>5697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7291501</v>
      </c>
      <c r="BO15" s="462"/>
      <c r="BP15" s="462"/>
      <c r="BQ15" s="462"/>
      <c r="BR15" s="462"/>
      <c r="BS15" s="462"/>
      <c r="BT15" s="462"/>
      <c r="BU15" s="463"/>
      <c r="BV15" s="461">
        <v>7466233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21.9</v>
      </c>
      <c r="AD16" s="513"/>
      <c r="AE16" s="513"/>
      <c r="AF16" s="513"/>
      <c r="AG16" s="514"/>
      <c r="AH16" s="512">
        <v>23.4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14860589</v>
      </c>
      <c r="BO16" s="433"/>
      <c r="BP16" s="433"/>
      <c r="BQ16" s="433"/>
      <c r="BR16" s="433"/>
      <c r="BS16" s="433"/>
      <c r="BT16" s="433"/>
      <c r="BU16" s="434"/>
      <c r="BV16" s="432">
        <v>14700569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15814</v>
      </c>
      <c r="AD17" s="386"/>
      <c r="AE17" s="386"/>
      <c r="AF17" s="386"/>
      <c r="AG17" s="387"/>
      <c r="AH17" s="385">
        <v>16495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9245208</v>
      </c>
      <c r="BO17" s="433"/>
      <c r="BP17" s="433"/>
      <c r="BQ17" s="433"/>
      <c r="BR17" s="433"/>
      <c r="BS17" s="433"/>
      <c r="BT17" s="433"/>
      <c r="BU17" s="434"/>
      <c r="BV17" s="432">
        <v>9477104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426.95</v>
      </c>
      <c r="M18" s="485"/>
      <c r="N18" s="485"/>
      <c r="O18" s="485"/>
      <c r="P18" s="485"/>
      <c r="Q18" s="485"/>
      <c r="R18" s="486"/>
      <c r="S18" s="486"/>
      <c r="T18" s="486"/>
      <c r="U18" s="486"/>
      <c r="V18" s="487"/>
      <c r="W18" s="503"/>
      <c r="X18" s="504"/>
      <c r="Y18" s="504"/>
      <c r="Z18" s="504"/>
      <c r="AA18" s="504"/>
      <c r="AB18" s="528"/>
      <c r="AC18" s="402">
        <v>69.599999999999994</v>
      </c>
      <c r="AD18" s="403"/>
      <c r="AE18" s="403"/>
      <c r="AF18" s="403"/>
      <c r="AG18" s="488"/>
      <c r="AH18" s="402">
        <v>67.900000000000006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16344521</v>
      </c>
      <c r="BO18" s="433"/>
      <c r="BP18" s="433"/>
      <c r="BQ18" s="433"/>
      <c r="BR18" s="433"/>
      <c r="BS18" s="433"/>
      <c r="BT18" s="433"/>
      <c r="BU18" s="434"/>
      <c r="BV18" s="432">
        <v>15764812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117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22634983</v>
      </c>
      <c r="BO19" s="433"/>
      <c r="BP19" s="433"/>
      <c r="BQ19" s="433"/>
      <c r="BR19" s="433"/>
      <c r="BS19" s="433"/>
      <c r="BT19" s="433"/>
      <c r="BU19" s="434"/>
      <c r="BV19" s="432">
        <v>22966694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21191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30878801</v>
      </c>
      <c r="BO22" s="462"/>
      <c r="BP22" s="462"/>
      <c r="BQ22" s="462"/>
      <c r="BR22" s="462"/>
      <c r="BS22" s="462"/>
      <c r="BT22" s="462"/>
      <c r="BU22" s="463"/>
      <c r="BV22" s="461">
        <v>29304285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27261847</v>
      </c>
      <c r="BO23" s="433"/>
      <c r="BP23" s="433"/>
      <c r="BQ23" s="433"/>
      <c r="BR23" s="433"/>
      <c r="BS23" s="433"/>
      <c r="BT23" s="433"/>
      <c r="BU23" s="434"/>
      <c r="BV23" s="432">
        <v>25235694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8440</v>
      </c>
      <c r="R24" s="386"/>
      <c r="S24" s="386"/>
      <c r="T24" s="386"/>
      <c r="U24" s="386"/>
      <c r="V24" s="387"/>
      <c r="W24" s="475"/>
      <c r="X24" s="412"/>
      <c r="Y24" s="413"/>
      <c r="Z24" s="388" t="s">
        <v>162</v>
      </c>
      <c r="AA24" s="389"/>
      <c r="AB24" s="389"/>
      <c r="AC24" s="389"/>
      <c r="AD24" s="389"/>
      <c r="AE24" s="389"/>
      <c r="AF24" s="389"/>
      <c r="AG24" s="390"/>
      <c r="AH24" s="385">
        <v>390</v>
      </c>
      <c r="AI24" s="386"/>
      <c r="AJ24" s="386"/>
      <c r="AK24" s="386"/>
      <c r="AL24" s="387"/>
      <c r="AM24" s="385">
        <v>1201200</v>
      </c>
      <c r="AN24" s="386"/>
      <c r="AO24" s="386"/>
      <c r="AP24" s="386"/>
      <c r="AQ24" s="386"/>
      <c r="AR24" s="387"/>
      <c r="AS24" s="385">
        <v>3080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22694545</v>
      </c>
      <c r="BO24" s="433"/>
      <c r="BP24" s="433"/>
      <c r="BQ24" s="433"/>
      <c r="BR24" s="433"/>
      <c r="BS24" s="433"/>
      <c r="BT24" s="433"/>
      <c r="BU24" s="434"/>
      <c r="BV24" s="432">
        <v>20240741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6950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5177415</v>
      </c>
      <c r="BO25" s="462"/>
      <c r="BP25" s="462"/>
      <c r="BQ25" s="462"/>
      <c r="BR25" s="462"/>
      <c r="BS25" s="462"/>
      <c r="BT25" s="462"/>
      <c r="BU25" s="463"/>
      <c r="BV25" s="461">
        <v>4344454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6450</v>
      </c>
      <c r="R26" s="386"/>
      <c r="S26" s="386"/>
      <c r="T26" s="386"/>
      <c r="U26" s="386"/>
      <c r="V26" s="387"/>
      <c r="W26" s="475"/>
      <c r="X26" s="412"/>
      <c r="Y26" s="413"/>
      <c r="Z26" s="388" t="s">
        <v>168</v>
      </c>
      <c r="AA26" s="443"/>
      <c r="AB26" s="443"/>
      <c r="AC26" s="443"/>
      <c r="AD26" s="443"/>
      <c r="AE26" s="443"/>
      <c r="AF26" s="443"/>
      <c r="AG26" s="444"/>
      <c r="AH26" s="385">
        <v>16</v>
      </c>
      <c r="AI26" s="386"/>
      <c r="AJ26" s="386"/>
      <c r="AK26" s="386"/>
      <c r="AL26" s="387"/>
      <c r="AM26" s="385">
        <v>44048</v>
      </c>
      <c r="AN26" s="386"/>
      <c r="AO26" s="386"/>
      <c r="AP26" s="386"/>
      <c r="AQ26" s="386"/>
      <c r="AR26" s="387"/>
      <c r="AS26" s="385">
        <v>2753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4170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12009</v>
      </c>
      <c r="AN27" s="386"/>
      <c r="AO27" s="386"/>
      <c r="AP27" s="386"/>
      <c r="AQ27" s="386"/>
      <c r="AR27" s="387"/>
      <c r="AS27" s="385">
        <v>4003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3710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4126232</v>
      </c>
      <c r="BO28" s="462"/>
      <c r="BP28" s="462"/>
      <c r="BQ28" s="462"/>
      <c r="BR28" s="462"/>
      <c r="BS28" s="462"/>
      <c r="BT28" s="462"/>
      <c r="BU28" s="463"/>
      <c r="BV28" s="461">
        <v>3693953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18</v>
      </c>
      <c r="M29" s="386"/>
      <c r="N29" s="386"/>
      <c r="O29" s="386"/>
      <c r="P29" s="387"/>
      <c r="Q29" s="385">
        <v>3540</v>
      </c>
      <c r="R29" s="386"/>
      <c r="S29" s="386"/>
      <c r="T29" s="386"/>
      <c r="U29" s="386"/>
      <c r="V29" s="387"/>
      <c r="W29" s="476"/>
      <c r="X29" s="477"/>
      <c r="Y29" s="478"/>
      <c r="Z29" s="388" t="s">
        <v>177</v>
      </c>
      <c r="AA29" s="389"/>
      <c r="AB29" s="389"/>
      <c r="AC29" s="389"/>
      <c r="AD29" s="389"/>
      <c r="AE29" s="389"/>
      <c r="AF29" s="389"/>
      <c r="AG29" s="390"/>
      <c r="AH29" s="385">
        <v>393</v>
      </c>
      <c r="AI29" s="386"/>
      <c r="AJ29" s="386"/>
      <c r="AK29" s="386"/>
      <c r="AL29" s="387"/>
      <c r="AM29" s="385">
        <v>1213209</v>
      </c>
      <c r="AN29" s="386"/>
      <c r="AO29" s="386"/>
      <c r="AP29" s="386"/>
      <c r="AQ29" s="386"/>
      <c r="AR29" s="387"/>
      <c r="AS29" s="385">
        <v>3087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1535204</v>
      </c>
      <c r="BO29" s="433"/>
      <c r="BP29" s="433"/>
      <c r="BQ29" s="433"/>
      <c r="BR29" s="433"/>
      <c r="BS29" s="433"/>
      <c r="BT29" s="433"/>
      <c r="BU29" s="434"/>
      <c r="BV29" s="432">
        <v>1641274</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1636027</v>
      </c>
      <c r="BO30" s="467"/>
      <c r="BP30" s="467"/>
      <c r="BQ30" s="467"/>
      <c r="BR30" s="467"/>
      <c r="BS30" s="467"/>
      <c r="BT30" s="467"/>
      <c r="BU30" s="468"/>
      <c r="BV30" s="466">
        <v>1741198</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能代市国民健康保険特別会計（事業勘定）</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能代市水道事業会計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能代市農業集落排水事業特別会計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能代山本広域市町村圏組合（一般会計）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能代市介護保険特別会計（保険事業勘定）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能代市工業用水道事業会計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能代山本広域市町村圏組合（特別養護老人ホーム運営事業特別会計）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能代市後期高齢者医療特別会計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能代市簡易水道事業会計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能代山本広域市町村圏組合（能代山本ふるさと市町村圏基金特別会計）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能代市下水道事業会計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秋田県市町村総合事務組合（一般会計）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秋田県市町村総合事務組合（交通災害共済事業等特別会計）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秋田県市町村会館管理組合（一般会計）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秋田県後期高齢者医療広域連合（一般会計）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秋田県後期高齢者医療広域連合（後期高齢者医療特別会計）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8JWI76qPdsIZh0XJeDI7OdArYuDeb4mdOO7Nfp1Y6Id5iaY/sedjTVk4kwQw7BvoyIXZDxPgeMMJqjMjZ0iLlA==" saltValue="PLuYOnmtzLgQxeBIICzi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7537579</v>
      </c>
      <c r="S5" s="690"/>
      <c r="T5" s="690"/>
      <c r="U5" s="690"/>
      <c r="V5" s="690"/>
      <c r="W5" s="690"/>
      <c r="X5" s="690"/>
      <c r="Y5" s="715"/>
      <c r="Z5" s="728">
        <v>20.399999999999999</v>
      </c>
      <c r="AA5" s="728"/>
      <c r="AB5" s="728"/>
      <c r="AC5" s="728"/>
      <c r="AD5" s="729">
        <v>7537579</v>
      </c>
      <c r="AE5" s="729"/>
      <c r="AF5" s="729"/>
      <c r="AG5" s="729"/>
      <c r="AH5" s="729"/>
      <c r="AI5" s="729"/>
      <c r="AJ5" s="729"/>
      <c r="AK5" s="729"/>
      <c r="AL5" s="716">
        <v>43.7</v>
      </c>
      <c r="AM5" s="698"/>
      <c r="AN5" s="698"/>
      <c r="AO5" s="717"/>
      <c r="AP5" s="692" t="s">
        <v>216</v>
      </c>
      <c r="AQ5" s="693"/>
      <c r="AR5" s="693"/>
      <c r="AS5" s="693"/>
      <c r="AT5" s="693"/>
      <c r="AU5" s="693"/>
      <c r="AV5" s="693"/>
      <c r="AW5" s="693"/>
      <c r="AX5" s="693"/>
      <c r="AY5" s="693"/>
      <c r="AZ5" s="693"/>
      <c r="BA5" s="693"/>
      <c r="BB5" s="693"/>
      <c r="BC5" s="693"/>
      <c r="BD5" s="693"/>
      <c r="BE5" s="693"/>
      <c r="BF5" s="694"/>
      <c r="BG5" s="634">
        <v>7535790</v>
      </c>
      <c r="BH5" s="635"/>
      <c r="BI5" s="635"/>
      <c r="BJ5" s="635"/>
      <c r="BK5" s="635"/>
      <c r="BL5" s="635"/>
      <c r="BM5" s="635"/>
      <c r="BN5" s="636"/>
      <c r="BO5" s="672">
        <v>100</v>
      </c>
      <c r="BP5" s="672"/>
      <c r="BQ5" s="672"/>
      <c r="BR5" s="672"/>
      <c r="BS5" s="673">
        <v>139406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356496</v>
      </c>
      <c r="S6" s="635"/>
      <c r="T6" s="635"/>
      <c r="U6" s="635"/>
      <c r="V6" s="635"/>
      <c r="W6" s="635"/>
      <c r="X6" s="635"/>
      <c r="Y6" s="636"/>
      <c r="Z6" s="672">
        <v>1</v>
      </c>
      <c r="AA6" s="672"/>
      <c r="AB6" s="672"/>
      <c r="AC6" s="672"/>
      <c r="AD6" s="673">
        <v>356496</v>
      </c>
      <c r="AE6" s="673"/>
      <c r="AF6" s="673"/>
      <c r="AG6" s="673"/>
      <c r="AH6" s="673"/>
      <c r="AI6" s="673"/>
      <c r="AJ6" s="673"/>
      <c r="AK6" s="673"/>
      <c r="AL6" s="637">
        <v>2.1</v>
      </c>
      <c r="AM6" s="638"/>
      <c r="AN6" s="638"/>
      <c r="AO6" s="674"/>
      <c r="AP6" s="631" t="s">
        <v>221</v>
      </c>
      <c r="AQ6" s="632"/>
      <c r="AR6" s="632"/>
      <c r="AS6" s="632"/>
      <c r="AT6" s="632"/>
      <c r="AU6" s="632"/>
      <c r="AV6" s="632"/>
      <c r="AW6" s="632"/>
      <c r="AX6" s="632"/>
      <c r="AY6" s="632"/>
      <c r="AZ6" s="632"/>
      <c r="BA6" s="632"/>
      <c r="BB6" s="632"/>
      <c r="BC6" s="632"/>
      <c r="BD6" s="632"/>
      <c r="BE6" s="632"/>
      <c r="BF6" s="633"/>
      <c r="BG6" s="634">
        <v>7535790</v>
      </c>
      <c r="BH6" s="635"/>
      <c r="BI6" s="635"/>
      <c r="BJ6" s="635"/>
      <c r="BK6" s="635"/>
      <c r="BL6" s="635"/>
      <c r="BM6" s="635"/>
      <c r="BN6" s="636"/>
      <c r="BO6" s="672">
        <v>100</v>
      </c>
      <c r="BP6" s="672"/>
      <c r="BQ6" s="672"/>
      <c r="BR6" s="672"/>
      <c r="BS6" s="673">
        <v>139406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208087</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208070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1741</v>
      </c>
      <c r="S7" s="635"/>
      <c r="T7" s="635"/>
      <c r="U7" s="635"/>
      <c r="V7" s="635"/>
      <c r="W7" s="635"/>
      <c r="X7" s="635"/>
      <c r="Y7" s="636"/>
      <c r="Z7" s="672">
        <v>0</v>
      </c>
      <c r="AA7" s="672"/>
      <c r="AB7" s="672"/>
      <c r="AC7" s="672"/>
      <c r="AD7" s="673">
        <v>1741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2427683</v>
      </c>
      <c r="BH7" s="635"/>
      <c r="BI7" s="635"/>
      <c r="BJ7" s="635"/>
      <c r="BK7" s="635"/>
      <c r="BL7" s="635"/>
      <c r="BM7" s="635"/>
      <c r="BN7" s="636"/>
      <c r="BO7" s="672">
        <v>32.200000000000003</v>
      </c>
      <c r="BP7" s="672"/>
      <c r="BQ7" s="672"/>
      <c r="BR7" s="672"/>
      <c r="BS7" s="673">
        <v>139406</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4136308</v>
      </c>
      <c r="CS7" s="635"/>
      <c r="CT7" s="635"/>
      <c r="CU7" s="635"/>
      <c r="CV7" s="635"/>
      <c r="CW7" s="635"/>
      <c r="CX7" s="635"/>
      <c r="CY7" s="636"/>
      <c r="CZ7" s="672">
        <v>11.6</v>
      </c>
      <c r="DA7" s="672"/>
      <c r="DB7" s="672"/>
      <c r="DC7" s="672"/>
      <c r="DD7" s="640">
        <v>34727</v>
      </c>
      <c r="DE7" s="635"/>
      <c r="DF7" s="635"/>
      <c r="DG7" s="635"/>
      <c r="DH7" s="635"/>
      <c r="DI7" s="635"/>
      <c r="DJ7" s="635"/>
      <c r="DK7" s="635"/>
      <c r="DL7" s="635"/>
      <c r="DM7" s="635"/>
      <c r="DN7" s="635"/>
      <c r="DO7" s="635"/>
      <c r="DP7" s="636"/>
      <c r="DQ7" s="640">
        <v>3383414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21265</v>
      </c>
      <c r="S8" s="635"/>
      <c r="T8" s="635"/>
      <c r="U8" s="635"/>
      <c r="V8" s="635"/>
      <c r="W8" s="635"/>
      <c r="X8" s="635"/>
      <c r="Y8" s="636"/>
      <c r="Z8" s="672">
        <v>0.1</v>
      </c>
      <c r="AA8" s="672"/>
      <c r="AB8" s="672"/>
      <c r="AC8" s="672"/>
      <c r="AD8" s="673">
        <v>21265</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71145</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10806968</v>
      </c>
      <c r="CS8" s="635"/>
      <c r="CT8" s="635"/>
      <c r="CU8" s="635"/>
      <c r="CV8" s="635"/>
      <c r="CW8" s="635"/>
      <c r="CX8" s="635"/>
      <c r="CY8" s="636"/>
      <c r="CZ8" s="672">
        <v>30.3</v>
      </c>
      <c r="DA8" s="672"/>
      <c r="DB8" s="672"/>
      <c r="DC8" s="672"/>
      <c r="DD8" s="640">
        <v>5434</v>
      </c>
      <c r="DE8" s="635"/>
      <c r="DF8" s="635"/>
      <c r="DG8" s="635"/>
      <c r="DH8" s="635"/>
      <c r="DI8" s="635"/>
      <c r="DJ8" s="635"/>
      <c r="DK8" s="635"/>
      <c r="DL8" s="635"/>
      <c r="DM8" s="635"/>
      <c r="DN8" s="635"/>
      <c r="DO8" s="635"/>
      <c r="DP8" s="636"/>
      <c r="DQ8" s="640">
        <v>5595272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32942</v>
      </c>
      <c r="S9" s="635"/>
      <c r="T9" s="635"/>
      <c r="U9" s="635"/>
      <c r="V9" s="635"/>
      <c r="W9" s="635"/>
      <c r="X9" s="635"/>
      <c r="Y9" s="636"/>
      <c r="Z9" s="672">
        <v>0.1</v>
      </c>
      <c r="AA9" s="672"/>
      <c r="AB9" s="672"/>
      <c r="AC9" s="672"/>
      <c r="AD9" s="673">
        <v>32942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1782075</v>
      </c>
      <c r="BH9" s="635"/>
      <c r="BI9" s="635"/>
      <c r="BJ9" s="635"/>
      <c r="BK9" s="635"/>
      <c r="BL9" s="635"/>
      <c r="BM9" s="635"/>
      <c r="BN9" s="636"/>
      <c r="BO9" s="672">
        <v>23.6</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4448820</v>
      </c>
      <c r="CS9" s="635"/>
      <c r="CT9" s="635"/>
      <c r="CU9" s="635"/>
      <c r="CV9" s="635"/>
      <c r="CW9" s="635"/>
      <c r="CX9" s="635"/>
      <c r="CY9" s="636"/>
      <c r="CZ9" s="672">
        <v>12.5</v>
      </c>
      <c r="DA9" s="672"/>
      <c r="DB9" s="672"/>
      <c r="DC9" s="672"/>
      <c r="DD9" s="640">
        <v>13534</v>
      </c>
      <c r="DE9" s="635"/>
      <c r="DF9" s="635"/>
      <c r="DG9" s="635"/>
      <c r="DH9" s="635"/>
      <c r="DI9" s="635"/>
      <c r="DJ9" s="635"/>
      <c r="DK9" s="635"/>
      <c r="DL9" s="635"/>
      <c r="DM9" s="635"/>
      <c r="DN9" s="635"/>
      <c r="DO9" s="635"/>
      <c r="DP9" s="636"/>
      <c r="DQ9" s="640">
        <v>1742281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200472</v>
      </c>
      <c r="BH10" s="635"/>
      <c r="BI10" s="635"/>
      <c r="BJ10" s="635"/>
      <c r="BK10" s="635"/>
      <c r="BL10" s="635"/>
      <c r="BM10" s="635"/>
      <c r="BN10" s="636"/>
      <c r="BO10" s="672">
        <v>2.7</v>
      </c>
      <c r="BP10" s="672"/>
      <c r="BQ10" s="672"/>
      <c r="BR10" s="672"/>
      <c r="BS10" s="673">
        <v>33167</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35012</v>
      </c>
      <c r="CS10" s="635"/>
      <c r="CT10" s="635"/>
      <c r="CU10" s="635"/>
      <c r="CV10" s="635"/>
      <c r="CW10" s="635"/>
      <c r="CX10" s="635"/>
      <c r="CY10" s="636"/>
      <c r="CZ10" s="672">
        <v>0.1</v>
      </c>
      <c r="DA10" s="672"/>
      <c r="DB10" s="672"/>
      <c r="DC10" s="672"/>
      <c r="DD10" s="640">
        <v>1675</v>
      </c>
      <c r="DE10" s="635"/>
      <c r="DF10" s="635"/>
      <c r="DG10" s="635"/>
      <c r="DH10" s="635"/>
      <c r="DI10" s="635"/>
      <c r="DJ10" s="635"/>
      <c r="DK10" s="635"/>
      <c r="DL10" s="635"/>
      <c r="DM10" s="635"/>
      <c r="DN10" s="635"/>
      <c r="DO10" s="635"/>
      <c r="DP10" s="636"/>
      <c r="DQ10" s="640">
        <v>34185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1346339</v>
      </c>
      <c r="S11" s="635"/>
      <c r="T11" s="635"/>
      <c r="U11" s="635"/>
      <c r="V11" s="635"/>
      <c r="W11" s="635"/>
      <c r="X11" s="635"/>
      <c r="Y11" s="636"/>
      <c r="Z11" s="637">
        <v>3.7</v>
      </c>
      <c r="AA11" s="638"/>
      <c r="AB11" s="638"/>
      <c r="AC11" s="639"/>
      <c r="AD11" s="640">
        <v>1346339</v>
      </c>
      <c r="AE11" s="635"/>
      <c r="AF11" s="635"/>
      <c r="AG11" s="635"/>
      <c r="AH11" s="635"/>
      <c r="AI11" s="635"/>
      <c r="AJ11" s="635"/>
      <c r="AK11" s="636"/>
      <c r="AL11" s="637">
        <v>7.8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373991</v>
      </c>
      <c r="BH11" s="635"/>
      <c r="BI11" s="635"/>
      <c r="BJ11" s="635"/>
      <c r="BK11" s="635"/>
      <c r="BL11" s="635"/>
      <c r="BM11" s="635"/>
      <c r="BN11" s="636"/>
      <c r="BO11" s="672">
        <v>5</v>
      </c>
      <c r="BP11" s="672"/>
      <c r="BQ11" s="672"/>
      <c r="BR11" s="672"/>
      <c r="BS11" s="673">
        <v>106239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1286289</v>
      </c>
      <c r="CS11" s="635"/>
      <c r="CT11" s="635"/>
      <c r="CU11" s="635"/>
      <c r="CV11" s="635"/>
      <c r="CW11" s="635"/>
      <c r="CX11" s="635"/>
      <c r="CY11" s="636"/>
      <c r="CZ11" s="672">
        <v>3.6</v>
      </c>
      <c r="DA11" s="672"/>
      <c r="DB11" s="672"/>
      <c r="DC11" s="672"/>
      <c r="DD11" s="640">
        <v>313238</v>
      </c>
      <c r="DE11" s="635"/>
      <c r="DF11" s="635"/>
      <c r="DG11" s="635"/>
      <c r="DH11" s="635"/>
      <c r="DI11" s="635"/>
      <c r="DJ11" s="635"/>
      <c r="DK11" s="635"/>
      <c r="DL11" s="635"/>
      <c r="DM11" s="635"/>
      <c r="DN11" s="635"/>
      <c r="DO11" s="635"/>
      <c r="DP11" s="636"/>
      <c r="DQ11" s="640">
        <v>634319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5</v>
      </c>
      <c r="S12" s="635"/>
      <c r="T12" s="635"/>
      <c r="U12" s="635"/>
      <c r="V12" s="635"/>
      <c r="W12" s="635"/>
      <c r="X12" s="635"/>
      <c r="Y12" s="636"/>
      <c r="Z12" s="672">
        <v>0</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4445691</v>
      </c>
      <c r="BH12" s="635"/>
      <c r="BI12" s="635"/>
      <c r="BJ12" s="635"/>
      <c r="BK12" s="635"/>
      <c r="BL12" s="635"/>
      <c r="BM12" s="635"/>
      <c r="BN12" s="636"/>
      <c r="BO12" s="672">
        <v>59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1602028</v>
      </c>
      <c r="CS12" s="635"/>
      <c r="CT12" s="635"/>
      <c r="CU12" s="635"/>
      <c r="CV12" s="635"/>
      <c r="CW12" s="635"/>
      <c r="CX12" s="635"/>
      <c r="CY12" s="636"/>
      <c r="CZ12" s="672">
        <v>4.5</v>
      </c>
      <c r="DA12" s="672"/>
      <c r="DB12" s="672"/>
      <c r="DC12" s="672"/>
      <c r="DD12" s="640">
        <v>460676</v>
      </c>
      <c r="DE12" s="635"/>
      <c r="DF12" s="635"/>
      <c r="DG12" s="635"/>
      <c r="DH12" s="635"/>
      <c r="DI12" s="635"/>
      <c r="DJ12" s="635"/>
      <c r="DK12" s="635"/>
      <c r="DL12" s="635"/>
      <c r="DM12" s="635"/>
      <c r="DN12" s="635"/>
      <c r="DO12" s="635"/>
      <c r="DP12" s="636"/>
      <c r="DQ12" s="640">
        <v>734355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4434636</v>
      </c>
      <c r="BH13" s="635"/>
      <c r="BI13" s="635"/>
      <c r="BJ13" s="635"/>
      <c r="BK13" s="635"/>
      <c r="BL13" s="635"/>
      <c r="BM13" s="635"/>
      <c r="BN13" s="636"/>
      <c r="BO13" s="672">
        <v>58.8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4100836</v>
      </c>
      <c r="CS13" s="635"/>
      <c r="CT13" s="635"/>
      <c r="CU13" s="635"/>
      <c r="CV13" s="635"/>
      <c r="CW13" s="635"/>
      <c r="CX13" s="635"/>
      <c r="CY13" s="636"/>
      <c r="CZ13" s="672">
        <v>11.5</v>
      </c>
      <c r="DA13" s="672"/>
      <c r="DB13" s="672"/>
      <c r="DC13" s="672"/>
      <c r="DD13" s="640">
        <v>2044873</v>
      </c>
      <c r="DE13" s="635"/>
      <c r="DF13" s="635"/>
      <c r="DG13" s="635"/>
      <c r="DH13" s="635"/>
      <c r="DI13" s="635"/>
      <c r="DJ13" s="635"/>
      <c r="DK13" s="635"/>
      <c r="DL13" s="635"/>
      <c r="DM13" s="635"/>
      <c r="DN13" s="635"/>
      <c r="DO13" s="635"/>
      <c r="DP13" s="636"/>
      <c r="DQ13" s="640">
        <v>2128474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205221</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1164470</v>
      </c>
      <c r="CS14" s="635"/>
      <c r="CT14" s="635"/>
      <c r="CU14" s="635"/>
      <c r="CV14" s="635"/>
      <c r="CW14" s="635"/>
      <c r="CX14" s="635"/>
      <c r="CY14" s="636"/>
      <c r="CZ14" s="672">
        <v>3.3</v>
      </c>
      <c r="DA14" s="672"/>
      <c r="DB14" s="672"/>
      <c r="DC14" s="672"/>
      <c r="DD14" s="640" t="s">
        <v>122</v>
      </c>
      <c r="DE14" s="635"/>
      <c r="DF14" s="635"/>
      <c r="DG14" s="635"/>
      <c r="DH14" s="635"/>
      <c r="DI14" s="635"/>
      <c r="DJ14" s="635"/>
      <c r="DK14" s="635"/>
      <c r="DL14" s="635"/>
      <c r="DM14" s="635"/>
      <c r="DN14" s="635"/>
      <c r="DO14" s="635"/>
      <c r="DP14" s="636"/>
      <c r="DQ14" s="640">
        <v>1160953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19833</v>
      </c>
      <c r="S15" s="635"/>
      <c r="T15" s="635"/>
      <c r="U15" s="635"/>
      <c r="V15" s="635"/>
      <c r="W15" s="635"/>
      <c r="X15" s="635"/>
      <c r="Y15" s="636"/>
      <c r="Z15" s="672">
        <v>0.1</v>
      </c>
      <c r="AA15" s="672"/>
      <c r="AB15" s="672"/>
      <c r="AC15" s="672"/>
      <c r="AD15" s="673">
        <v>19833</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457195</v>
      </c>
      <c r="BH15" s="635"/>
      <c r="BI15" s="635"/>
      <c r="BJ15" s="635"/>
      <c r="BK15" s="635"/>
      <c r="BL15" s="635"/>
      <c r="BM15" s="635"/>
      <c r="BN15" s="636"/>
      <c r="BO15" s="672">
        <v>6.1</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3780426</v>
      </c>
      <c r="CS15" s="635"/>
      <c r="CT15" s="635"/>
      <c r="CU15" s="635"/>
      <c r="CV15" s="635"/>
      <c r="CW15" s="635"/>
      <c r="CX15" s="635"/>
      <c r="CY15" s="636"/>
      <c r="CZ15" s="672">
        <v>10.6</v>
      </c>
      <c r="DA15" s="672"/>
      <c r="DB15" s="672"/>
      <c r="DC15" s="672"/>
      <c r="DD15" s="640">
        <v>1123585</v>
      </c>
      <c r="DE15" s="635"/>
      <c r="DF15" s="635"/>
      <c r="DG15" s="635"/>
      <c r="DH15" s="635"/>
      <c r="DI15" s="635"/>
      <c r="DJ15" s="635"/>
      <c r="DK15" s="635"/>
      <c r="DL15" s="635"/>
      <c r="DM15" s="635"/>
      <c r="DN15" s="635"/>
      <c r="DO15" s="635"/>
      <c r="DP15" s="636"/>
      <c r="DQ15" s="640">
        <v>2146631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101395</v>
      </c>
      <c r="S16" s="635"/>
      <c r="T16" s="635"/>
      <c r="U16" s="635"/>
      <c r="V16" s="635"/>
      <c r="W16" s="635"/>
      <c r="X16" s="635"/>
      <c r="Y16" s="636"/>
      <c r="Z16" s="672">
        <v>0.3</v>
      </c>
      <c r="AA16" s="672"/>
      <c r="AB16" s="672"/>
      <c r="AC16" s="672"/>
      <c r="AD16" s="673">
        <v>101395</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359975</v>
      </c>
      <c r="CS16" s="635"/>
      <c r="CT16" s="635"/>
      <c r="CU16" s="635"/>
      <c r="CV16" s="635"/>
      <c r="CW16" s="635"/>
      <c r="CX16" s="635"/>
      <c r="CY16" s="636"/>
      <c r="CZ16" s="672">
        <v>1</v>
      </c>
      <c r="DA16" s="672"/>
      <c r="DB16" s="672"/>
      <c r="DC16" s="672"/>
      <c r="DD16" s="640" t="s">
        <v>122</v>
      </c>
      <c r="DE16" s="635"/>
      <c r="DF16" s="635"/>
      <c r="DG16" s="635"/>
      <c r="DH16" s="635"/>
      <c r="DI16" s="635"/>
      <c r="DJ16" s="635"/>
      <c r="DK16" s="635"/>
      <c r="DL16" s="635"/>
      <c r="DM16" s="635"/>
      <c r="DN16" s="635"/>
      <c r="DO16" s="635"/>
      <c r="DP16" s="636"/>
      <c r="DQ16" s="640">
        <v>4263</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217521</v>
      </c>
      <c r="S17" s="635"/>
      <c r="T17" s="635"/>
      <c r="U17" s="635"/>
      <c r="V17" s="635"/>
      <c r="W17" s="635"/>
      <c r="X17" s="635"/>
      <c r="Y17" s="636"/>
      <c r="Z17" s="672">
        <v>0.6</v>
      </c>
      <c r="AA17" s="672"/>
      <c r="AB17" s="672"/>
      <c r="AC17" s="672"/>
      <c r="AD17" s="673">
        <v>217521</v>
      </c>
      <c r="AE17" s="673"/>
      <c r="AF17" s="673"/>
      <c r="AG17" s="673"/>
      <c r="AH17" s="673"/>
      <c r="AI17" s="673"/>
      <c r="AJ17" s="673"/>
      <c r="AK17" s="673"/>
      <c r="AL17" s="637">
        <v>1.3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3688696</v>
      </c>
      <c r="CS17" s="635"/>
      <c r="CT17" s="635"/>
      <c r="CU17" s="635"/>
      <c r="CV17" s="635"/>
      <c r="CW17" s="635"/>
      <c r="CX17" s="635"/>
      <c r="CY17" s="636"/>
      <c r="CZ17" s="672">
        <v>10.4</v>
      </c>
      <c r="DA17" s="672"/>
      <c r="DB17" s="672"/>
      <c r="DC17" s="672"/>
      <c r="DD17" s="640" t="s">
        <v>122</v>
      </c>
      <c r="DE17" s="635"/>
      <c r="DF17" s="635"/>
      <c r="DG17" s="635"/>
      <c r="DH17" s="635"/>
      <c r="DI17" s="635"/>
      <c r="DJ17" s="635"/>
      <c r="DK17" s="635"/>
      <c r="DL17" s="635"/>
      <c r="DM17" s="635"/>
      <c r="DN17" s="635"/>
      <c r="DO17" s="635"/>
      <c r="DP17" s="636"/>
      <c r="DQ17" s="640">
        <v>3611125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29194</v>
      </c>
      <c r="S18" s="635"/>
      <c r="T18" s="635"/>
      <c r="U18" s="635"/>
      <c r="V18" s="635"/>
      <c r="W18" s="635"/>
      <c r="X18" s="635"/>
      <c r="Y18" s="636"/>
      <c r="Z18" s="672">
        <v>0.1</v>
      </c>
      <c r="AA18" s="672"/>
      <c r="AB18" s="672"/>
      <c r="AC18" s="672"/>
      <c r="AD18" s="673">
        <v>29194</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183382</v>
      </c>
      <c r="S19" s="635"/>
      <c r="T19" s="635"/>
      <c r="U19" s="635"/>
      <c r="V19" s="635"/>
      <c r="W19" s="635"/>
      <c r="X19" s="635"/>
      <c r="Y19" s="636"/>
      <c r="Z19" s="672">
        <v>0.5</v>
      </c>
      <c r="AA19" s="672"/>
      <c r="AB19" s="672"/>
      <c r="AC19" s="672"/>
      <c r="AD19" s="673">
        <v>183382</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1789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4945</v>
      </c>
      <c r="S20" s="635"/>
      <c r="T20" s="635"/>
      <c r="U20" s="635"/>
      <c r="V20" s="635"/>
      <c r="W20" s="635"/>
      <c r="X20" s="635"/>
      <c r="Y20" s="636"/>
      <c r="Z20" s="672">
        <v>0</v>
      </c>
      <c r="AA20" s="672"/>
      <c r="AB20" s="672"/>
      <c r="AC20" s="672"/>
      <c r="AD20" s="673">
        <v>4945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1789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35617915</v>
      </c>
      <c r="CS20" s="635"/>
      <c r="CT20" s="635"/>
      <c r="CU20" s="635"/>
      <c r="CV20" s="635"/>
      <c r="CW20" s="635"/>
      <c r="CX20" s="635"/>
      <c r="CY20" s="636"/>
      <c r="CZ20" s="672">
        <v>100</v>
      </c>
      <c r="DA20" s="672"/>
      <c r="DB20" s="672"/>
      <c r="DC20" s="672"/>
      <c r="DD20" s="640">
        <v>3997742</v>
      </c>
      <c r="DE20" s="635"/>
      <c r="DF20" s="635"/>
      <c r="DG20" s="635"/>
      <c r="DH20" s="635"/>
      <c r="DI20" s="635"/>
      <c r="DJ20" s="635"/>
      <c r="DK20" s="635"/>
      <c r="DL20" s="635"/>
      <c r="DM20" s="635"/>
      <c r="DN20" s="635"/>
      <c r="DO20" s="635"/>
      <c r="DP20" s="636"/>
      <c r="DQ20" s="640">
        <v>21383342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9174045</v>
      </c>
      <c r="S21" s="635"/>
      <c r="T21" s="635"/>
      <c r="U21" s="635"/>
      <c r="V21" s="635"/>
      <c r="W21" s="635"/>
      <c r="X21" s="635"/>
      <c r="Y21" s="636"/>
      <c r="Z21" s="672">
        <v>24.9</v>
      </c>
      <c r="AA21" s="672"/>
      <c r="AB21" s="672"/>
      <c r="AC21" s="672"/>
      <c r="AD21" s="673">
        <v>7569088</v>
      </c>
      <c r="AE21" s="673"/>
      <c r="AF21" s="673"/>
      <c r="AG21" s="673"/>
      <c r="AH21" s="673"/>
      <c r="AI21" s="673"/>
      <c r="AJ21" s="673"/>
      <c r="AK21" s="673"/>
      <c r="AL21" s="637">
        <v>43.9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1789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7569088</v>
      </c>
      <c r="S22" s="635"/>
      <c r="T22" s="635"/>
      <c r="U22" s="635"/>
      <c r="V22" s="635"/>
      <c r="W22" s="635"/>
      <c r="X22" s="635"/>
      <c r="Y22" s="636"/>
      <c r="Z22" s="672">
        <v>20.5</v>
      </c>
      <c r="AA22" s="672"/>
      <c r="AB22" s="672"/>
      <c r="AC22" s="672"/>
      <c r="AD22" s="673">
        <v>7569088</v>
      </c>
      <c r="AE22" s="673"/>
      <c r="AF22" s="673"/>
      <c r="AG22" s="673"/>
      <c r="AH22" s="673"/>
      <c r="AI22" s="673"/>
      <c r="AJ22" s="673"/>
      <c r="AK22" s="673"/>
      <c r="AL22" s="637">
        <v>43.9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1604957</v>
      </c>
      <c r="S23" s="635"/>
      <c r="T23" s="635"/>
      <c r="U23" s="635"/>
      <c r="V23" s="635"/>
      <c r="W23" s="635"/>
      <c r="X23" s="635"/>
      <c r="Y23" s="636"/>
      <c r="Z23" s="672">
        <v>4.4000000000000004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14154865</v>
      </c>
      <c r="CS24" s="690"/>
      <c r="CT24" s="690"/>
      <c r="CU24" s="690"/>
      <c r="CV24" s="690"/>
      <c r="CW24" s="690"/>
      <c r="CX24" s="690"/>
      <c r="CY24" s="715"/>
      <c r="CZ24" s="716">
        <v>39.700000000000003</v>
      </c>
      <c r="DA24" s="698"/>
      <c r="DB24" s="698"/>
      <c r="DC24" s="718"/>
      <c r="DD24" s="714">
        <v>9557970</v>
      </c>
      <c r="DE24" s="690"/>
      <c r="DF24" s="690"/>
      <c r="DG24" s="690"/>
      <c r="DH24" s="690"/>
      <c r="DI24" s="690"/>
      <c r="DJ24" s="690"/>
      <c r="DK24" s="715"/>
      <c r="DL24" s="714">
        <v>8756365</v>
      </c>
      <c r="DM24" s="690"/>
      <c r="DN24" s="690"/>
      <c r="DO24" s="690"/>
      <c r="DP24" s="690"/>
      <c r="DQ24" s="690"/>
      <c r="DR24" s="690"/>
      <c r="DS24" s="690"/>
      <c r="DT24" s="690"/>
      <c r="DU24" s="690"/>
      <c r="DV24" s="715"/>
      <c r="DW24" s="716">
        <v>50.6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18809161</v>
      </c>
      <c r="S25" s="635"/>
      <c r="T25" s="635"/>
      <c r="U25" s="635"/>
      <c r="V25" s="635"/>
      <c r="W25" s="635"/>
      <c r="X25" s="635"/>
      <c r="Y25" s="636"/>
      <c r="Z25" s="672">
        <v>51</v>
      </c>
      <c r="AA25" s="672"/>
      <c r="AB25" s="672"/>
      <c r="AC25" s="672"/>
      <c r="AD25" s="673">
        <v>17204199</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4310805</v>
      </c>
      <c r="CS25" s="647"/>
      <c r="CT25" s="647"/>
      <c r="CU25" s="647"/>
      <c r="CV25" s="647"/>
      <c r="CW25" s="647"/>
      <c r="CX25" s="647"/>
      <c r="CY25" s="648"/>
      <c r="CZ25" s="637">
        <v>12.1</v>
      </c>
      <c r="DA25" s="649"/>
      <c r="DB25" s="649"/>
      <c r="DC25" s="650"/>
      <c r="DD25" s="640">
        <v>4048615</v>
      </c>
      <c r="DE25" s="647"/>
      <c r="DF25" s="647"/>
      <c r="DG25" s="647"/>
      <c r="DH25" s="647"/>
      <c r="DI25" s="647"/>
      <c r="DJ25" s="647"/>
      <c r="DK25" s="648"/>
      <c r="DL25" s="640">
        <v>3676246</v>
      </c>
      <c r="DM25" s="647"/>
      <c r="DN25" s="647"/>
      <c r="DO25" s="647"/>
      <c r="DP25" s="647"/>
      <c r="DQ25" s="647"/>
      <c r="DR25" s="647"/>
      <c r="DS25" s="647"/>
      <c r="DT25" s="647"/>
      <c r="DU25" s="647"/>
      <c r="DV25" s="648"/>
      <c r="DW25" s="637">
        <v>21.2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4978</v>
      </c>
      <c r="S26" s="635"/>
      <c r="T26" s="635"/>
      <c r="U26" s="635"/>
      <c r="V26" s="635"/>
      <c r="W26" s="635"/>
      <c r="X26" s="635"/>
      <c r="Y26" s="636"/>
      <c r="Z26" s="672">
        <v>0</v>
      </c>
      <c r="AA26" s="672"/>
      <c r="AB26" s="672"/>
      <c r="AC26" s="672"/>
      <c r="AD26" s="673">
        <v>4978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2474448</v>
      </c>
      <c r="CS26" s="635"/>
      <c r="CT26" s="635"/>
      <c r="CU26" s="635"/>
      <c r="CV26" s="635"/>
      <c r="CW26" s="635"/>
      <c r="CX26" s="635"/>
      <c r="CY26" s="636"/>
      <c r="CZ26" s="637">
        <v>6.9</v>
      </c>
      <c r="DA26" s="649"/>
      <c r="DB26" s="649"/>
      <c r="DC26" s="650"/>
      <c r="DD26" s="640">
        <v>2299851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80141</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7537579</v>
      </c>
      <c r="BH27" s="635"/>
      <c r="BI27" s="635"/>
      <c r="BJ27" s="635"/>
      <c r="BK27" s="635"/>
      <c r="BL27" s="635"/>
      <c r="BM27" s="635"/>
      <c r="BN27" s="636"/>
      <c r="BO27" s="672">
        <v>100</v>
      </c>
      <c r="BP27" s="672"/>
      <c r="BQ27" s="672"/>
      <c r="BR27" s="672"/>
      <c r="BS27" s="673">
        <v>139406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6155364</v>
      </c>
      <c r="CS27" s="647"/>
      <c r="CT27" s="647"/>
      <c r="CU27" s="647"/>
      <c r="CV27" s="647"/>
      <c r="CW27" s="647"/>
      <c r="CX27" s="647"/>
      <c r="CY27" s="648"/>
      <c r="CZ27" s="637">
        <v>17.3</v>
      </c>
      <c r="DA27" s="649"/>
      <c r="DB27" s="649"/>
      <c r="DC27" s="650"/>
      <c r="DD27" s="640">
        <v>1898230</v>
      </c>
      <c r="DE27" s="647"/>
      <c r="DF27" s="647"/>
      <c r="DG27" s="647"/>
      <c r="DH27" s="647"/>
      <c r="DI27" s="647"/>
      <c r="DJ27" s="647"/>
      <c r="DK27" s="648"/>
      <c r="DL27" s="640">
        <v>1468994</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227961</v>
      </c>
      <c r="S28" s="635"/>
      <c r="T28" s="635"/>
      <c r="U28" s="635"/>
      <c r="V28" s="635"/>
      <c r="W28" s="635"/>
      <c r="X28" s="635"/>
      <c r="Y28" s="636"/>
      <c r="Z28" s="672">
        <v>0.6</v>
      </c>
      <c r="AA28" s="672"/>
      <c r="AB28" s="672"/>
      <c r="AC28" s="672"/>
      <c r="AD28" s="673">
        <v>31111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3688696</v>
      </c>
      <c r="CS28" s="635"/>
      <c r="CT28" s="635"/>
      <c r="CU28" s="635"/>
      <c r="CV28" s="635"/>
      <c r="CW28" s="635"/>
      <c r="CX28" s="635"/>
      <c r="CY28" s="636"/>
      <c r="CZ28" s="637">
        <v>10.4</v>
      </c>
      <c r="DA28" s="649"/>
      <c r="DB28" s="649"/>
      <c r="DC28" s="650"/>
      <c r="DD28" s="640">
        <v>3611125</v>
      </c>
      <c r="DE28" s="635"/>
      <c r="DF28" s="635"/>
      <c r="DG28" s="635"/>
      <c r="DH28" s="635"/>
      <c r="DI28" s="635"/>
      <c r="DJ28" s="635"/>
      <c r="DK28" s="636"/>
      <c r="DL28" s="640">
        <v>3611125</v>
      </c>
      <c r="DM28" s="635"/>
      <c r="DN28" s="635"/>
      <c r="DO28" s="635"/>
      <c r="DP28" s="635"/>
      <c r="DQ28" s="635"/>
      <c r="DR28" s="635"/>
      <c r="DS28" s="635"/>
      <c r="DT28" s="635"/>
      <c r="DU28" s="635"/>
      <c r="DV28" s="636"/>
      <c r="DW28" s="637">
        <v>20.9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107459</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3688121</v>
      </c>
      <c r="CS29" s="647"/>
      <c r="CT29" s="647"/>
      <c r="CU29" s="647"/>
      <c r="CV29" s="647"/>
      <c r="CW29" s="647"/>
      <c r="CX29" s="647"/>
      <c r="CY29" s="648"/>
      <c r="CZ29" s="637">
        <v>10.4</v>
      </c>
      <c r="DA29" s="649"/>
      <c r="DB29" s="649"/>
      <c r="DC29" s="650"/>
      <c r="DD29" s="640">
        <v>3610550</v>
      </c>
      <c r="DE29" s="647"/>
      <c r="DF29" s="647"/>
      <c r="DG29" s="647"/>
      <c r="DH29" s="647"/>
      <c r="DI29" s="647"/>
      <c r="DJ29" s="647"/>
      <c r="DK29" s="648"/>
      <c r="DL29" s="640">
        <v>3610550</v>
      </c>
      <c r="DM29" s="647"/>
      <c r="DN29" s="647"/>
      <c r="DO29" s="647"/>
      <c r="DP29" s="647"/>
      <c r="DQ29" s="647"/>
      <c r="DR29" s="647"/>
      <c r="DS29" s="647"/>
      <c r="DT29" s="647"/>
      <c r="DU29" s="647"/>
      <c r="DV29" s="648"/>
      <c r="DW29" s="637">
        <v>20.9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5388844</v>
      </c>
      <c r="S30" s="635"/>
      <c r="T30" s="635"/>
      <c r="U30" s="635"/>
      <c r="V30" s="635"/>
      <c r="W30" s="635"/>
      <c r="X30" s="635"/>
      <c r="Y30" s="636"/>
      <c r="Z30" s="672">
        <v>14.6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3566487</v>
      </c>
      <c r="CS30" s="635"/>
      <c r="CT30" s="635"/>
      <c r="CU30" s="635"/>
      <c r="CV30" s="635"/>
      <c r="CW30" s="635"/>
      <c r="CX30" s="635"/>
      <c r="CY30" s="636"/>
      <c r="CZ30" s="637">
        <v>10</v>
      </c>
      <c r="DA30" s="649"/>
      <c r="DB30" s="649"/>
      <c r="DC30" s="650"/>
      <c r="DD30" s="640">
        <v>3488916</v>
      </c>
      <c r="DE30" s="635"/>
      <c r="DF30" s="635"/>
      <c r="DG30" s="635"/>
      <c r="DH30" s="635"/>
      <c r="DI30" s="635"/>
      <c r="DJ30" s="635"/>
      <c r="DK30" s="636"/>
      <c r="DL30" s="640">
        <v>3488916</v>
      </c>
      <c r="DM30" s="635"/>
      <c r="DN30" s="635"/>
      <c r="DO30" s="635"/>
      <c r="DP30" s="635"/>
      <c r="DQ30" s="635"/>
      <c r="DR30" s="635"/>
      <c r="DS30" s="635"/>
      <c r="DT30" s="635"/>
      <c r="DU30" s="635"/>
      <c r="DV30" s="636"/>
      <c r="DW30" s="637">
        <v>20.2</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99.1</v>
      </c>
      <c r="BH31" s="697"/>
      <c r="BI31" s="697"/>
      <c r="BJ31" s="697"/>
      <c r="BK31" s="697"/>
      <c r="BL31" s="697"/>
      <c r="BM31" s="698">
        <v>95.3</v>
      </c>
      <c r="BN31" s="697"/>
      <c r="BO31" s="697"/>
      <c r="BP31" s="697"/>
      <c r="BQ31" s="699"/>
      <c r="BR31" s="696">
        <v>99.2</v>
      </c>
      <c r="BS31" s="697"/>
      <c r="BT31" s="697"/>
      <c r="BU31" s="697"/>
      <c r="BV31" s="697"/>
      <c r="BW31" s="697"/>
      <c r="BX31" s="698">
        <v>95.2</v>
      </c>
      <c r="BY31" s="697"/>
      <c r="BZ31" s="697"/>
      <c r="CA31" s="697"/>
      <c r="CB31" s="699"/>
      <c r="CD31" s="655"/>
      <c r="CE31" s="656"/>
      <c r="CF31" s="631" t="s">
        <v>300</v>
      </c>
      <c r="CG31" s="632"/>
      <c r="CH31" s="632"/>
      <c r="CI31" s="632"/>
      <c r="CJ31" s="632"/>
      <c r="CK31" s="632"/>
      <c r="CL31" s="632"/>
      <c r="CM31" s="632"/>
      <c r="CN31" s="632"/>
      <c r="CO31" s="632"/>
      <c r="CP31" s="632"/>
      <c r="CQ31" s="633"/>
      <c r="CR31" s="634">
        <v>121634</v>
      </c>
      <c r="CS31" s="647"/>
      <c r="CT31" s="647"/>
      <c r="CU31" s="647"/>
      <c r="CV31" s="647"/>
      <c r="CW31" s="647"/>
      <c r="CX31" s="647"/>
      <c r="CY31" s="648"/>
      <c r="CZ31" s="637">
        <v>0.3</v>
      </c>
      <c r="DA31" s="649"/>
      <c r="DB31" s="649"/>
      <c r="DC31" s="650"/>
      <c r="DD31" s="640">
        <v>121634</v>
      </c>
      <c r="DE31" s="647"/>
      <c r="DF31" s="647"/>
      <c r="DG31" s="647"/>
      <c r="DH31" s="647"/>
      <c r="DI31" s="647"/>
      <c r="DJ31" s="647"/>
      <c r="DK31" s="648"/>
      <c r="DL31" s="640">
        <v>121634</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2633816</v>
      </c>
      <c r="S32" s="635"/>
      <c r="T32" s="635"/>
      <c r="U32" s="635"/>
      <c r="V32" s="635"/>
      <c r="W32" s="635"/>
      <c r="X32" s="635"/>
      <c r="Y32" s="636"/>
      <c r="Z32" s="672">
        <v>7.1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95.3</v>
      </c>
      <c r="BN32" s="647"/>
      <c r="BO32" s="647"/>
      <c r="BP32" s="647"/>
      <c r="BQ32" s="670"/>
      <c r="BR32" s="700">
        <v>99.2</v>
      </c>
      <c r="BS32" s="647"/>
      <c r="BT32" s="647"/>
      <c r="BU32" s="647"/>
      <c r="BV32" s="647"/>
      <c r="BW32" s="647"/>
      <c r="BX32" s="638">
        <v>94.8</v>
      </c>
      <c r="BY32" s="647"/>
      <c r="BZ32" s="647"/>
      <c r="CA32" s="647"/>
      <c r="CB32" s="670"/>
      <c r="CD32" s="657"/>
      <c r="CE32" s="658"/>
      <c r="CF32" s="631" t="s">
        <v>304</v>
      </c>
      <c r="CG32" s="632"/>
      <c r="CH32" s="632"/>
      <c r="CI32" s="632"/>
      <c r="CJ32" s="632"/>
      <c r="CK32" s="632"/>
      <c r="CL32" s="632"/>
      <c r="CM32" s="632"/>
      <c r="CN32" s="632"/>
      <c r="CO32" s="632"/>
      <c r="CP32" s="632"/>
      <c r="CQ32" s="633"/>
      <c r="CR32" s="634">
        <v>575</v>
      </c>
      <c r="CS32" s="635"/>
      <c r="CT32" s="635"/>
      <c r="CU32" s="635"/>
      <c r="CV32" s="635"/>
      <c r="CW32" s="635"/>
      <c r="CX32" s="635"/>
      <c r="CY32" s="636"/>
      <c r="CZ32" s="637">
        <v>0</v>
      </c>
      <c r="DA32" s="649"/>
      <c r="DB32" s="649"/>
      <c r="DC32" s="650"/>
      <c r="DD32" s="640">
        <v>575</v>
      </c>
      <c r="DE32" s="635"/>
      <c r="DF32" s="635"/>
      <c r="DG32" s="635"/>
      <c r="DH32" s="635"/>
      <c r="DI32" s="635"/>
      <c r="DJ32" s="635"/>
      <c r="DK32" s="636"/>
      <c r="DL32" s="640">
        <v>575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492401</v>
      </c>
      <c r="S33" s="635"/>
      <c r="T33" s="635"/>
      <c r="U33" s="635"/>
      <c r="V33" s="635"/>
      <c r="W33" s="635"/>
      <c r="X33" s="635"/>
      <c r="Y33" s="636"/>
      <c r="Z33" s="672">
        <v>1.3</v>
      </c>
      <c r="AA33" s="672"/>
      <c r="AB33" s="672"/>
      <c r="AC33" s="672"/>
      <c r="AD33" s="673">
        <v>9786</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94.8</v>
      </c>
      <c r="BN33" s="619"/>
      <c r="BO33" s="619"/>
      <c r="BP33" s="619"/>
      <c r="BQ33" s="682"/>
      <c r="BR33" s="695">
        <v>99.1</v>
      </c>
      <c r="BS33" s="619"/>
      <c r="BT33" s="619"/>
      <c r="BU33" s="619"/>
      <c r="BV33" s="619"/>
      <c r="BW33" s="619"/>
      <c r="BX33" s="665">
        <v>95</v>
      </c>
      <c r="BY33" s="619"/>
      <c r="BZ33" s="619"/>
      <c r="CA33" s="619"/>
      <c r="CB33" s="682"/>
      <c r="CD33" s="631" t="s">
        <v>307</v>
      </c>
      <c r="CE33" s="632"/>
      <c r="CF33" s="632"/>
      <c r="CG33" s="632"/>
      <c r="CH33" s="632"/>
      <c r="CI33" s="632"/>
      <c r="CJ33" s="632"/>
      <c r="CK33" s="632"/>
      <c r="CL33" s="632"/>
      <c r="CM33" s="632"/>
      <c r="CN33" s="632"/>
      <c r="CO33" s="632"/>
      <c r="CP33" s="632"/>
      <c r="CQ33" s="633"/>
      <c r="CR33" s="634">
        <v>17105333</v>
      </c>
      <c r="CS33" s="647"/>
      <c r="CT33" s="647"/>
      <c r="CU33" s="647"/>
      <c r="CV33" s="647"/>
      <c r="CW33" s="647"/>
      <c r="CX33" s="647"/>
      <c r="CY33" s="648"/>
      <c r="CZ33" s="637">
        <v>48</v>
      </c>
      <c r="DA33" s="649"/>
      <c r="DB33" s="649"/>
      <c r="DC33" s="650"/>
      <c r="DD33" s="640">
        <v>11290695</v>
      </c>
      <c r="DE33" s="647"/>
      <c r="DF33" s="647"/>
      <c r="DG33" s="647"/>
      <c r="DH33" s="647"/>
      <c r="DI33" s="647"/>
      <c r="DJ33" s="647"/>
      <c r="DK33" s="648"/>
      <c r="DL33" s="640">
        <v>7588156</v>
      </c>
      <c r="DM33" s="647"/>
      <c r="DN33" s="647"/>
      <c r="DO33" s="647"/>
      <c r="DP33" s="647"/>
      <c r="DQ33" s="647"/>
      <c r="DR33" s="647"/>
      <c r="DS33" s="647"/>
      <c r="DT33" s="647"/>
      <c r="DU33" s="647"/>
      <c r="DV33" s="648"/>
      <c r="DW33" s="637">
        <v>43.8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396106</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4317114</v>
      </c>
      <c r="CS34" s="635"/>
      <c r="CT34" s="635"/>
      <c r="CU34" s="635"/>
      <c r="CV34" s="635"/>
      <c r="CW34" s="635"/>
      <c r="CX34" s="635"/>
      <c r="CY34" s="636"/>
      <c r="CZ34" s="637">
        <v>12.1</v>
      </c>
      <c r="DA34" s="649"/>
      <c r="DB34" s="649"/>
      <c r="DC34" s="650"/>
      <c r="DD34" s="640">
        <v>3108362</v>
      </c>
      <c r="DE34" s="635"/>
      <c r="DF34" s="635"/>
      <c r="DG34" s="635"/>
      <c r="DH34" s="635"/>
      <c r="DI34" s="635"/>
      <c r="DJ34" s="635"/>
      <c r="DK34" s="636"/>
      <c r="DL34" s="640">
        <v>2570579</v>
      </c>
      <c r="DM34" s="635"/>
      <c r="DN34" s="635"/>
      <c r="DO34" s="635"/>
      <c r="DP34" s="635"/>
      <c r="DQ34" s="635"/>
      <c r="DR34" s="635"/>
      <c r="DS34" s="635"/>
      <c r="DT34" s="635"/>
      <c r="DU34" s="635"/>
      <c r="DV34" s="636"/>
      <c r="DW34" s="637">
        <v>14.9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1035420</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590748</v>
      </c>
      <c r="CS35" s="647"/>
      <c r="CT35" s="647"/>
      <c r="CU35" s="647"/>
      <c r="CV35" s="647"/>
      <c r="CW35" s="647"/>
      <c r="CX35" s="647"/>
      <c r="CY35" s="648"/>
      <c r="CZ35" s="637">
        <v>1.7</v>
      </c>
      <c r="DA35" s="649"/>
      <c r="DB35" s="649"/>
      <c r="DC35" s="650"/>
      <c r="DD35" s="640">
        <v>522533</v>
      </c>
      <c r="DE35" s="647"/>
      <c r="DF35" s="647"/>
      <c r="DG35" s="647"/>
      <c r="DH35" s="647"/>
      <c r="DI35" s="647"/>
      <c r="DJ35" s="647"/>
      <c r="DK35" s="648"/>
      <c r="DL35" s="640">
        <v>319771</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1727591</v>
      </c>
      <c r="S36" s="635"/>
      <c r="T36" s="635"/>
      <c r="U36" s="635"/>
      <c r="V36" s="635"/>
      <c r="W36" s="635"/>
      <c r="X36" s="635"/>
      <c r="Y36" s="636"/>
      <c r="Z36" s="672">
        <v>4.7</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3852053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28898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7760460</v>
      </c>
      <c r="CS36" s="635"/>
      <c r="CT36" s="635"/>
      <c r="CU36" s="635"/>
      <c r="CV36" s="635"/>
      <c r="CW36" s="635"/>
      <c r="CX36" s="635"/>
      <c r="CY36" s="636"/>
      <c r="CZ36" s="637">
        <v>21.8</v>
      </c>
      <c r="DA36" s="649"/>
      <c r="DB36" s="649"/>
      <c r="DC36" s="650"/>
      <c r="DD36" s="640">
        <v>4548405</v>
      </c>
      <c r="DE36" s="635"/>
      <c r="DF36" s="635"/>
      <c r="DG36" s="635"/>
      <c r="DH36" s="635"/>
      <c r="DI36" s="635"/>
      <c r="DJ36" s="635"/>
      <c r="DK36" s="636"/>
      <c r="DL36" s="640">
        <v>2478797</v>
      </c>
      <c r="DM36" s="635"/>
      <c r="DN36" s="635"/>
      <c r="DO36" s="635"/>
      <c r="DP36" s="635"/>
      <c r="DQ36" s="635"/>
      <c r="DR36" s="635"/>
      <c r="DS36" s="635"/>
      <c r="DT36" s="635"/>
      <c r="DU36" s="635"/>
      <c r="DV36" s="636"/>
      <c r="DW36" s="637">
        <v>14.3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824678</v>
      </c>
      <c r="S37" s="635"/>
      <c r="T37" s="635"/>
      <c r="U37" s="635"/>
      <c r="V37" s="635"/>
      <c r="W37" s="635"/>
      <c r="X37" s="635"/>
      <c r="Y37" s="636"/>
      <c r="Z37" s="672">
        <v>2.2000000000000002</v>
      </c>
      <c r="AA37" s="672"/>
      <c r="AB37" s="672"/>
      <c r="AC37" s="672"/>
      <c r="AD37" s="673">
        <v>7766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946375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-74353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4448053</v>
      </c>
      <c r="CS37" s="647"/>
      <c r="CT37" s="647"/>
      <c r="CU37" s="647"/>
      <c r="CV37" s="647"/>
      <c r="CW37" s="647"/>
      <c r="CX37" s="647"/>
      <c r="CY37" s="648"/>
      <c r="CZ37" s="637">
        <v>12.5</v>
      </c>
      <c r="DA37" s="649"/>
      <c r="DB37" s="649"/>
      <c r="DC37" s="650"/>
      <c r="DD37" s="640">
        <v>2011458</v>
      </c>
      <c r="DE37" s="647"/>
      <c r="DF37" s="647"/>
      <c r="DG37" s="647"/>
      <c r="DH37" s="647"/>
      <c r="DI37" s="647"/>
      <c r="DJ37" s="647"/>
      <c r="DK37" s="648"/>
      <c r="DL37" s="640">
        <v>1580474</v>
      </c>
      <c r="DM37" s="647"/>
      <c r="DN37" s="647"/>
      <c r="DO37" s="647"/>
      <c r="DP37" s="647"/>
      <c r="DQ37" s="647"/>
      <c r="DR37" s="647"/>
      <c r="DS37" s="647"/>
      <c r="DT37" s="647"/>
      <c r="DU37" s="647"/>
      <c r="DV37" s="648"/>
      <c r="DW37" s="637">
        <v>9.1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5141000</v>
      </c>
      <c r="S38" s="635"/>
      <c r="T38" s="635"/>
      <c r="U38" s="635"/>
      <c r="V38" s="635"/>
      <c r="W38" s="635"/>
      <c r="X38" s="635"/>
      <c r="Y38" s="636"/>
      <c r="Z38" s="672">
        <v>13.9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152658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6423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2736142</v>
      </c>
      <c r="CS38" s="635"/>
      <c r="CT38" s="635"/>
      <c r="CU38" s="635"/>
      <c r="CV38" s="635"/>
      <c r="CW38" s="635"/>
      <c r="CX38" s="635"/>
      <c r="CY38" s="636"/>
      <c r="CZ38" s="637">
        <v>7.7</v>
      </c>
      <c r="DA38" s="649"/>
      <c r="DB38" s="649"/>
      <c r="DC38" s="650"/>
      <c r="DD38" s="640">
        <v>2279248</v>
      </c>
      <c r="DE38" s="635"/>
      <c r="DF38" s="635"/>
      <c r="DG38" s="635"/>
      <c r="DH38" s="635"/>
      <c r="DI38" s="635"/>
      <c r="DJ38" s="635"/>
      <c r="DK38" s="636"/>
      <c r="DL38" s="640">
        <v>2169777</v>
      </c>
      <c r="DM38" s="635"/>
      <c r="DN38" s="635"/>
      <c r="DO38" s="635"/>
      <c r="DP38" s="635"/>
      <c r="DQ38" s="635"/>
      <c r="DR38" s="635"/>
      <c r="DS38" s="635"/>
      <c r="DT38" s="635"/>
      <c r="DU38" s="635"/>
      <c r="DV38" s="636"/>
      <c r="DW38" s="637">
        <v>12.5</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15969</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9098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1217001</v>
      </c>
      <c r="CS39" s="647"/>
      <c r="CT39" s="647"/>
      <c r="CU39" s="647"/>
      <c r="CV39" s="647"/>
      <c r="CW39" s="647"/>
      <c r="CX39" s="647"/>
      <c r="CY39" s="648"/>
      <c r="CZ39" s="637">
        <v>3.4</v>
      </c>
      <c r="DA39" s="649"/>
      <c r="DB39" s="649"/>
      <c r="DC39" s="650"/>
      <c r="DD39" s="640">
        <v>782915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52000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14058</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483868</v>
      </c>
      <c r="CS40" s="635"/>
      <c r="CT40" s="635"/>
      <c r="CU40" s="635"/>
      <c r="CV40" s="635"/>
      <c r="CW40" s="635"/>
      <c r="CX40" s="635"/>
      <c r="CY40" s="636"/>
      <c r="CZ40" s="637">
        <v>1.4</v>
      </c>
      <c r="DA40" s="649"/>
      <c r="DB40" s="649"/>
      <c r="DC40" s="650"/>
      <c r="DD40" s="640">
        <v>49232</v>
      </c>
      <c r="DE40" s="635"/>
      <c r="DF40" s="635"/>
      <c r="DG40" s="635"/>
      <c r="DH40" s="635"/>
      <c r="DI40" s="635"/>
      <c r="DJ40" s="635"/>
      <c r="DK40" s="636"/>
      <c r="DL40" s="640">
        <v>49232</v>
      </c>
      <c r="DM40" s="635"/>
      <c r="DN40" s="635"/>
      <c r="DO40" s="635"/>
      <c r="DP40" s="635"/>
      <c r="DQ40" s="635"/>
      <c r="DR40" s="635"/>
      <c r="DS40" s="635"/>
      <c r="DT40" s="635"/>
      <c r="DU40" s="635"/>
      <c r="DV40" s="636"/>
      <c r="DW40" s="637">
        <v>0.3</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36869556</v>
      </c>
      <c r="S41" s="659"/>
      <c r="T41" s="659"/>
      <c r="U41" s="659"/>
      <c r="V41" s="659"/>
      <c r="W41" s="659"/>
      <c r="X41" s="659"/>
      <c r="Y41" s="662"/>
      <c r="Z41" s="663">
        <v>100</v>
      </c>
      <c r="AA41" s="663"/>
      <c r="AB41" s="663"/>
      <c r="AC41" s="663"/>
      <c r="AD41" s="664">
        <v>17257840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488861</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2234132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431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4357717</v>
      </c>
      <c r="CS42" s="647"/>
      <c r="CT42" s="647"/>
      <c r="CU42" s="647"/>
      <c r="CV42" s="647"/>
      <c r="CW42" s="647"/>
      <c r="CX42" s="647"/>
      <c r="CY42" s="648"/>
      <c r="CZ42" s="637">
        <v>12.2</v>
      </c>
      <c r="DA42" s="649"/>
      <c r="DB42" s="649"/>
      <c r="DC42" s="650"/>
      <c r="DD42" s="640">
        <v>534677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43631</v>
      </c>
      <c r="CS43" s="647"/>
      <c r="CT43" s="647"/>
      <c r="CU43" s="647"/>
      <c r="CV43" s="647"/>
      <c r="CW43" s="647"/>
      <c r="CX43" s="647"/>
      <c r="CY43" s="648"/>
      <c r="CZ43" s="637">
        <v>0.1</v>
      </c>
      <c r="DA43" s="649"/>
      <c r="DB43" s="649"/>
      <c r="DC43" s="650"/>
      <c r="DD43" s="640">
        <v>43631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3997742</v>
      </c>
      <c r="CS44" s="635"/>
      <c r="CT44" s="635"/>
      <c r="CU44" s="635"/>
      <c r="CV44" s="635"/>
      <c r="CW44" s="635"/>
      <c r="CX44" s="635"/>
      <c r="CY44" s="636"/>
      <c r="CZ44" s="637">
        <v>11.2</v>
      </c>
      <c r="DA44" s="638"/>
      <c r="DB44" s="638"/>
      <c r="DC44" s="639"/>
      <c r="DD44" s="640">
        <v>530414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1803734</v>
      </c>
      <c r="CS45" s="647"/>
      <c r="CT45" s="647"/>
      <c r="CU45" s="647"/>
      <c r="CV45" s="647"/>
      <c r="CW45" s="647"/>
      <c r="CX45" s="647"/>
      <c r="CY45" s="648"/>
      <c r="CZ45" s="637">
        <v>5.0999999999999996</v>
      </c>
      <c r="DA45" s="649"/>
      <c r="DB45" s="649"/>
      <c r="DC45" s="650"/>
      <c r="DD45" s="640">
        <v>22463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2027407</v>
      </c>
      <c r="CS46" s="635"/>
      <c r="CT46" s="635"/>
      <c r="CU46" s="635"/>
      <c r="CV46" s="635"/>
      <c r="CW46" s="635"/>
      <c r="CX46" s="635"/>
      <c r="CY46" s="636"/>
      <c r="CZ46" s="637">
        <v>5.7</v>
      </c>
      <c r="DA46" s="638"/>
      <c r="DB46" s="638"/>
      <c r="DC46" s="639"/>
      <c r="DD46" s="640">
        <v>504633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359975</v>
      </c>
      <c r="CS47" s="647"/>
      <c r="CT47" s="647"/>
      <c r="CU47" s="647"/>
      <c r="CV47" s="647"/>
      <c r="CW47" s="647"/>
      <c r="CX47" s="647"/>
      <c r="CY47" s="648"/>
      <c r="CZ47" s="637">
        <v>1</v>
      </c>
      <c r="DA47" s="649"/>
      <c r="DB47" s="649"/>
      <c r="DC47" s="650"/>
      <c r="DD47" s="640">
        <v>4263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35617915</v>
      </c>
      <c r="CS49" s="619"/>
      <c r="CT49" s="619"/>
      <c r="CU49" s="619"/>
      <c r="CV49" s="619"/>
      <c r="CW49" s="619"/>
      <c r="CX49" s="619"/>
      <c r="CY49" s="620"/>
      <c r="CZ49" s="621">
        <v>100</v>
      </c>
      <c r="DA49" s="622"/>
      <c r="DB49" s="622"/>
      <c r="DC49" s="623"/>
      <c r="DD49" s="624">
        <v>21383342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EY6VVQ+Zv1ocz+133bLPRW+sbOub15NXjn/zJLYvPQRKMWnNEe9+vzDSakWTS5DciVAU0x7T+kZLzQ24fm/Hg==" saltValue="YxguD515IlaukseIPGNs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36910</v>
      </c>
      <c r="R7" s="1116"/>
      <c r="S7" s="1116"/>
      <c r="T7" s="1116"/>
      <c r="U7" s="1116"/>
      <c r="V7" s="1116">
        <v>35658</v>
      </c>
      <c r="W7" s="1116"/>
      <c r="X7" s="1116"/>
      <c r="Y7" s="1116"/>
      <c r="Z7" s="1116"/>
      <c r="AA7" s="1116">
        <v>1252</v>
      </c>
      <c r="AB7" s="1116"/>
      <c r="AC7" s="1116"/>
      <c r="AD7" s="1116"/>
      <c r="AE7" s="1117"/>
      <c r="AF7" s="1118">
        <v>1187</v>
      </c>
      <c r="AG7" s="1119"/>
      <c r="AH7" s="1119"/>
      <c r="AI7" s="1119"/>
      <c r="AJ7" s="1120"/>
      <c r="AK7" s="1121">
        <v>1035</v>
      </c>
      <c r="AL7" s="1122"/>
      <c r="AM7" s="1122"/>
      <c r="AN7" s="1122"/>
      <c r="AO7" s="1122"/>
      <c r="AP7" s="1122">
        <v>30879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36784</v>
      </c>
      <c r="R23" s="1074"/>
      <c r="S23" s="1074"/>
      <c r="T23" s="1074"/>
      <c r="U23" s="1074"/>
      <c r="V23" s="1074">
        <v>35622</v>
      </c>
      <c r="W23" s="1074"/>
      <c r="X23" s="1074"/>
      <c r="Y23" s="1074"/>
      <c r="Z23" s="1074"/>
      <c r="AA23" s="1074">
        <v>1252</v>
      </c>
      <c r="AB23" s="1074"/>
      <c r="AC23" s="1074"/>
      <c r="AD23" s="1074"/>
      <c r="AE23" s="1081"/>
      <c r="AF23" s="1082">
        <v>1187</v>
      </c>
      <c r="AG23" s="1074"/>
      <c r="AH23" s="1074"/>
      <c r="AI23" s="1074"/>
      <c r="AJ23" s="1083"/>
      <c r="AK23" s="1084"/>
      <c r="AL23" s="1085"/>
      <c r="AM23" s="1085"/>
      <c r="AN23" s="1085"/>
      <c r="AO23" s="1085"/>
      <c r="AP23" s="1074">
        <v>30879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5299</v>
      </c>
      <c r="R28" s="1064"/>
      <c r="S28" s="1064"/>
      <c r="T28" s="1064"/>
      <c r="U28" s="1064"/>
      <c r="V28" s="1064">
        <v>5270</v>
      </c>
      <c r="W28" s="1064"/>
      <c r="X28" s="1064"/>
      <c r="Y28" s="1064"/>
      <c r="Z28" s="1064"/>
      <c r="AA28" s="1064">
        <v>29</v>
      </c>
      <c r="AB28" s="1064"/>
      <c r="AC28" s="1064"/>
      <c r="AD28" s="1064"/>
      <c r="AE28" s="1065"/>
      <c r="AF28" s="1066">
        <v>29</v>
      </c>
      <c r="AG28" s="1064"/>
      <c r="AH28" s="1064"/>
      <c r="AI28" s="1064"/>
      <c r="AJ28" s="1067"/>
      <c r="AK28" s="1055">
        <v>444</v>
      </c>
      <c r="AL28" s="1056"/>
      <c r="AM28" s="1056"/>
      <c r="AN28" s="1056"/>
      <c r="AO28" s="1056"/>
      <c r="AP28" s="1056" t="s">
        <v>551</v>
      </c>
      <c r="AQ28" s="1056"/>
      <c r="AR28" s="1056"/>
      <c r="AS28" s="1056"/>
      <c r="AT28" s="1056"/>
      <c r="AU28" s="1056" t="s">
        <v>551</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8028</v>
      </c>
      <c r="R29" s="1052"/>
      <c r="S29" s="1052"/>
      <c r="T29" s="1052"/>
      <c r="U29" s="1052"/>
      <c r="V29" s="1052">
        <v>7572</v>
      </c>
      <c r="W29" s="1052"/>
      <c r="X29" s="1052"/>
      <c r="Y29" s="1052"/>
      <c r="Z29" s="1052"/>
      <c r="AA29" s="1052">
        <v>456</v>
      </c>
      <c r="AB29" s="1052"/>
      <c r="AC29" s="1052"/>
      <c r="AD29" s="1052"/>
      <c r="AE29" s="1053"/>
      <c r="AF29" s="1048">
        <v>456</v>
      </c>
      <c r="AG29" s="1049"/>
      <c r="AH29" s="1049"/>
      <c r="AI29" s="1049"/>
      <c r="AJ29" s="1050"/>
      <c r="AK29" s="993">
        <v>1092</v>
      </c>
      <c r="AL29" s="984"/>
      <c r="AM29" s="984"/>
      <c r="AN29" s="984"/>
      <c r="AO29" s="984"/>
      <c r="AP29" s="984" t="s">
        <v>551</v>
      </c>
      <c r="AQ29" s="984"/>
      <c r="AR29" s="984"/>
      <c r="AS29" s="984"/>
      <c r="AT29" s="984"/>
      <c r="AU29" s="984" t="s">
        <v>551</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893</v>
      </c>
      <c r="R30" s="1052"/>
      <c r="S30" s="1052"/>
      <c r="T30" s="1052"/>
      <c r="U30" s="1052"/>
      <c r="V30" s="1052">
        <v>893</v>
      </c>
      <c r="W30" s="1052"/>
      <c r="X30" s="1052"/>
      <c r="Y30" s="1052"/>
      <c r="Z30" s="1052"/>
      <c r="AA30" s="1052">
        <v>0</v>
      </c>
      <c r="AB30" s="1052"/>
      <c r="AC30" s="1052"/>
      <c r="AD30" s="1052"/>
      <c r="AE30" s="1053"/>
      <c r="AF30" s="1048">
        <v>0</v>
      </c>
      <c r="AG30" s="1049"/>
      <c r="AH30" s="1049"/>
      <c r="AI30" s="1049"/>
      <c r="AJ30" s="1050"/>
      <c r="AK30" s="993">
        <v>255</v>
      </c>
      <c r="AL30" s="984"/>
      <c r="AM30" s="984"/>
      <c r="AN30" s="984"/>
      <c r="AO30" s="984"/>
      <c r="AP30" s="984" t="s">
        <v>551</v>
      </c>
      <c r="AQ30" s="984"/>
      <c r="AR30" s="984"/>
      <c r="AS30" s="984"/>
      <c r="AT30" s="984"/>
      <c r="AU30" s="984" t="s">
        <v>551</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1113</v>
      </c>
      <c r="R31" s="1052"/>
      <c r="S31" s="1052"/>
      <c r="T31" s="1052"/>
      <c r="U31" s="1052"/>
      <c r="V31" s="1052">
        <v>1035</v>
      </c>
      <c r="W31" s="1052"/>
      <c r="X31" s="1052"/>
      <c r="Y31" s="1052"/>
      <c r="Z31" s="1052"/>
      <c r="AA31" s="1052">
        <v>78</v>
      </c>
      <c r="AB31" s="1052"/>
      <c r="AC31" s="1052"/>
      <c r="AD31" s="1052"/>
      <c r="AE31" s="1053"/>
      <c r="AF31" s="1048">
        <v>475</v>
      </c>
      <c r="AG31" s="1049"/>
      <c r="AH31" s="1049"/>
      <c r="AI31" s="1049"/>
      <c r="AJ31" s="1050"/>
      <c r="AK31" s="993">
        <v>153</v>
      </c>
      <c r="AL31" s="984"/>
      <c r="AM31" s="984"/>
      <c r="AN31" s="984"/>
      <c r="AO31" s="984"/>
      <c r="AP31" s="984">
        <v>4913</v>
      </c>
      <c r="AQ31" s="984"/>
      <c r="AR31" s="984"/>
      <c r="AS31" s="984"/>
      <c r="AT31" s="984"/>
      <c r="AU31" s="984">
        <v>516</v>
      </c>
      <c r="AV31" s="984"/>
      <c r="AW31" s="984"/>
      <c r="AX31" s="984"/>
      <c r="AY31" s="984"/>
      <c r="AZ31" s="1054" t="s">
        <v>551</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7</v>
      </c>
      <c r="R32" s="1052"/>
      <c r="S32" s="1052"/>
      <c r="T32" s="1052"/>
      <c r="U32" s="1052"/>
      <c r="V32" s="1052">
        <v>6</v>
      </c>
      <c r="W32" s="1052"/>
      <c r="X32" s="1052"/>
      <c r="Y32" s="1052"/>
      <c r="Z32" s="1052"/>
      <c r="AA32" s="1052">
        <v>1</v>
      </c>
      <c r="AB32" s="1052"/>
      <c r="AC32" s="1052"/>
      <c r="AD32" s="1052"/>
      <c r="AE32" s="1053"/>
      <c r="AF32" s="1048">
        <v>40</v>
      </c>
      <c r="AG32" s="1049"/>
      <c r="AH32" s="1049"/>
      <c r="AI32" s="1049"/>
      <c r="AJ32" s="1050"/>
      <c r="AK32" s="993">
        <v>14</v>
      </c>
      <c r="AL32" s="984"/>
      <c r="AM32" s="984"/>
      <c r="AN32" s="984"/>
      <c r="AO32" s="984"/>
      <c r="AP32" s="984">
        <v>466</v>
      </c>
      <c r="AQ32" s="984"/>
      <c r="AR32" s="984"/>
      <c r="AS32" s="984"/>
      <c r="AT32" s="984"/>
      <c r="AU32" s="984" t="s">
        <v>551</v>
      </c>
      <c r="AV32" s="984"/>
      <c r="AW32" s="984"/>
      <c r="AX32" s="984"/>
      <c r="AY32" s="984"/>
      <c r="AZ32" s="1054" t="s">
        <v>551</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34</v>
      </c>
      <c r="R33" s="1052"/>
      <c r="S33" s="1052"/>
      <c r="T33" s="1052"/>
      <c r="U33" s="1052"/>
      <c r="V33" s="1052">
        <v>38</v>
      </c>
      <c r="W33" s="1052"/>
      <c r="X33" s="1052"/>
      <c r="Y33" s="1052"/>
      <c r="Z33" s="1052"/>
      <c r="AA33" s="1052">
        <v>-4</v>
      </c>
      <c r="AB33" s="1052"/>
      <c r="AC33" s="1052"/>
      <c r="AD33" s="1052"/>
      <c r="AE33" s="1053"/>
      <c r="AF33" s="1048">
        <v>4</v>
      </c>
      <c r="AG33" s="1049"/>
      <c r="AH33" s="1049"/>
      <c r="AI33" s="1049"/>
      <c r="AJ33" s="1050"/>
      <c r="AK33" s="993">
        <v>16</v>
      </c>
      <c r="AL33" s="984"/>
      <c r="AM33" s="984"/>
      <c r="AN33" s="984"/>
      <c r="AO33" s="984"/>
      <c r="AP33" s="984">
        <v>133</v>
      </c>
      <c r="AQ33" s="984"/>
      <c r="AR33" s="984"/>
      <c r="AS33" s="984"/>
      <c r="AT33" s="984"/>
      <c r="AU33" s="984">
        <v>86</v>
      </c>
      <c r="AV33" s="984"/>
      <c r="AW33" s="984"/>
      <c r="AX33" s="984"/>
      <c r="AY33" s="984"/>
      <c r="AZ33" s="1054" t="s">
        <v>551</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1640</v>
      </c>
      <c r="R34" s="1052"/>
      <c r="S34" s="1052"/>
      <c r="T34" s="1052"/>
      <c r="U34" s="1052"/>
      <c r="V34" s="1052">
        <v>1440</v>
      </c>
      <c r="W34" s="1052"/>
      <c r="X34" s="1052"/>
      <c r="Y34" s="1052"/>
      <c r="Z34" s="1052"/>
      <c r="AA34" s="1052">
        <v>200</v>
      </c>
      <c r="AB34" s="1052"/>
      <c r="AC34" s="1052"/>
      <c r="AD34" s="1052"/>
      <c r="AE34" s="1053"/>
      <c r="AF34" s="1048">
        <v>1766</v>
      </c>
      <c r="AG34" s="1049"/>
      <c r="AH34" s="1049"/>
      <c r="AI34" s="1049"/>
      <c r="AJ34" s="1050"/>
      <c r="AK34" s="993">
        <v>886</v>
      </c>
      <c r="AL34" s="984"/>
      <c r="AM34" s="984"/>
      <c r="AN34" s="984"/>
      <c r="AO34" s="984"/>
      <c r="AP34" s="984">
        <v>13213</v>
      </c>
      <c r="AQ34" s="984"/>
      <c r="AR34" s="984"/>
      <c r="AS34" s="984"/>
      <c r="AT34" s="984"/>
      <c r="AU34" s="984">
        <v>10822</v>
      </c>
      <c r="AV34" s="984"/>
      <c r="AW34" s="984"/>
      <c r="AX34" s="984"/>
      <c r="AY34" s="984"/>
      <c r="AZ34" s="1054" t="s">
        <v>551</v>
      </c>
      <c r="BA34" s="1054"/>
      <c r="BB34" s="1054"/>
      <c r="BC34" s="1054"/>
      <c r="BD34" s="1054"/>
      <c r="BE34" s="985" t="s">
        <v>392</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17</v>
      </c>
      <c r="R35" s="1052"/>
      <c r="S35" s="1052"/>
      <c r="T35" s="1052"/>
      <c r="U35" s="1052"/>
      <c r="V35" s="1052">
        <v>17</v>
      </c>
      <c r="W35" s="1052"/>
      <c r="X35" s="1052"/>
      <c r="Y35" s="1052"/>
      <c r="Z35" s="1052"/>
      <c r="AA35" s="1052">
        <v>0</v>
      </c>
      <c r="AB35" s="1052"/>
      <c r="AC35" s="1052"/>
      <c r="AD35" s="1052"/>
      <c r="AE35" s="1053"/>
      <c r="AF35" s="1048">
        <v>0</v>
      </c>
      <c r="AG35" s="1049"/>
      <c r="AH35" s="1049"/>
      <c r="AI35" s="1049"/>
      <c r="AJ35" s="1050"/>
      <c r="AK35" s="993">
        <v>13</v>
      </c>
      <c r="AL35" s="984"/>
      <c r="AM35" s="984"/>
      <c r="AN35" s="984"/>
      <c r="AO35" s="984"/>
      <c r="AP35" s="984">
        <v>27</v>
      </c>
      <c r="AQ35" s="984"/>
      <c r="AR35" s="984"/>
      <c r="AS35" s="984"/>
      <c r="AT35" s="984"/>
      <c r="AU35" s="984">
        <v>27</v>
      </c>
      <c r="AV35" s="984"/>
      <c r="AW35" s="984"/>
      <c r="AX35" s="984"/>
      <c r="AY35" s="984"/>
      <c r="AZ35" s="1054" t="s">
        <v>551</v>
      </c>
      <c r="BA35" s="1054"/>
      <c r="BB35" s="1054"/>
      <c r="BC35" s="1054"/>
      <c r="BD35" s="1054"/>
      <c r="BE35" s="985" t="s">
        <v>397</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2770</v>
      </c>
      <c r="AG63" s="972"/>
      <c r="AH63" s="972"/>
      <c r="AI63" s="972"/>
      <c r="AJ63" s="1035"/>
      <c r="AK63" s="1036"/>
      <c r="AL63" s="976"/>
      <c r="AM63" s="976"/>
      <c r="AN63" s="976"/>
      <c r="AO63" s="976"/>
      <c r="AP63" s="972">
        <v>18571</v>
      </c>
      <c r="AQ63" s="972"/>
      <c r="AR63" s="972"/>
      <c r="AS63" s="972"/>
      <c r="AT63" s="972"/>
      <c r="AU63" s="972">
        <v>11451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552</v>
      </c>
      <c r="C68" s="999"/>
      <c r="D68" s="999"/>
      <c r="E68" s="999"/>
      <c r="F68" s="999"/>
      <c r="G68" s="999"/>
      <c r="H68" s="999"/>
      <c r="I68" s="999"/>
      <c r="J68" s="999"/>
      <c r="K68" s="999"/>
      <c r="L68" s="999"/>
      <c r="M68" s="999"/>
      <c r="N68" s="999"/>
      <c r="O68" s="999"/>
      <c r="P68" s="1000"/>
      <c r="Q68" s="1001">
        <v>8771</v>
      </c>
      <c r="R68" s="995"/>
      <c r="S68" s="995"/>
      <c r="T68" s="995"/>
      <c r="U68" s="995"/>
      <c r="V68" s="995">
        <v>8639</v>
      </c>
      <c r="W68" s="995"/>
      <c r="X68" s="995"/>
      <c r="Y68" s="995"/>
      <c r="Z68" s="995"/>
      <c r="AA68" s="995">
        <v>132</v>
      </c>
      <c r="AB68" s="995"/>
      <c r="AC68" s="995"/>
      <c r="AD68" s="995"/>
      <c r="AE68" s="995"/>
      <c r="AF68" s="995">
        <v>132</v>
      </c>
      <c r="AG68" s="995"/>
      <c r="AH68" s="995"/>
      <c r="AI68" s="995"/>
      <c r="AJ68" s="995"/>
      <c r="AK68" s="995" t="s">
        <v>551</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553</v>
      </c>
      <c r="C69" s="988"/>
      <c r="D69" s="988"/>
      <c r="E69" s="988"/>
      <c r="F69" s="988"/>
      <c r="G69" s="988"/>
      <c r="H69" s="988"/>
      <c r="I69" s="988"/>
      <c r="J69" s="988"/>
      <c r="K69" s="988"/>
      <c r="L69" s="988"/>
      <c r="M69" s="988"/>
      <c r="N69" s="988"/>
      <c r="O69" s="988"/>
      <c r="P69" s="989"/>
      <c r="Q69" s="990">
        <v>369</v>
      </c>
      <c r="R69" s="984"/>
      <c r="S69" s="984"/>
      <c r="T69" s="984"/>
      <c r="U69" s="984"/>
      <c r="V69" s="984">
        <v>342</v>
      </c>
      <c r="W69" s="984"/>
      <c r="X69" s="984"/>
      <c r="Y69" s="984"/>
      <c r="Z69" s="984"/>
      <c r="AA69" s="984">
        <v>27</v>
      </c>
      <c r="AB69" s="984"/>
      <c r="AC69" s="984"/>
      <c r="AD69" s="984"/>
      <c r="AE69" s="984"/>
      <c r="AF69" s="984">
        <v>27</v>
      </c>
      <c r="AG69" s="984"/>
      <c r="AH69" s="984"/>
      <c r="AI69" s="984"/>
      <c r="AJ69" s="984"/>
      <c r="AK69" s="984">
        <v>38</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554</v>
      </c>
      <c r="C70" s="988"/>
      <c r="D70" s="988"/>
      <c r="E70" s="988"/>
      <c r="F70" s="988"/>
      <c r="G70" s="988"/>
      <c r="H70" s="988"/>
      <c r="I70" s="988"/>
      <c r="J70" s="988"/>
      <c r="K70" s="988"/>
      <c r="L70" s="988"/>
      <c r="M70" s="988"/>
      <c r="N70" s="988"/>
      <c r="O70" s="988"/>
      <c r="P70" s="989"/>
      <c r="Q70" s="990">
        <v>2</v>
      </c>
      <c r="R70" s="984"/>
      <c r="S70" s="984"/>
      <c r="T70" s="984"/>
      <c r="U70" s="984"/>
      <c r="V70" s="984">
        <v>1</v>
      </c>
      <c r="W70" s="984"/>
      <c r="X70" s="984"/>
      <c r="Y70" s="984"/>
      <c r="Z70" s="984"/>
      <c r="AA70" s="984">
        <v>1</v>
      </c>
      <c r="AB70" s="984"/>
      <c r="AC70" s="984"/>
      <c r="AD70" s="984"/>
      <c r="AE70" s="984"/>
      <c r="AF70" s="984">
        <v>1</v>
      </c>
      <c r="AG70" s="984"/>
      <c r="AH70" s="984"/>
      <c r="AI70" s="984"/>
      <c r="AJ70" s="984"/>
      <c r="AK70" s="984" t="s">
        <v>551</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555</v>
      </c>
      <c r="C71" s="988"/>
      <c r="D71" s="988"/>
      <c r="E71" s="988"/>
      <c r="F71" s="988"/>
      <c r="G71" s="988"/>
      <c r="H71" s="988"/>
      <c r="I71" s="988"/>
      <c r="J71" s="988"/>
      <c r="K71" s="988"/>
      <c r="L71" s="988"/>
      <c r="M71" s="988"/>
      <c r="N71" s="988"/>
      <c r="O71" s="988"/>
      <c r="P71" s="989"/>
      <c r="Q71" s="990">
        <v>7342</v>
      </c>
      <c r="R71" s="984"/>
      <c r="S71" s="984"/>
      <c r="T71" s="984"/>
      <c r="U71" s="984"/>
      <c r="V71" s="984">
        <v>7213</v>
      </c>
      <c r="W71" s="984"/>
      <c r="X71" s="984"/>
      <c r="Y71" s="984"/>
      <c r="Z71" s="984"/>
      <c r="AA71" s="984">
        <v>129</v>
      </c>
      <c r="AB71" s="984"/>
      <c r="AC71" s="984"/>
      <c r="AD71" s="984"/>
      <c r="AE71" s="984"/>
      <c r="AF71" s="984">
        <v>129</v>
      </c>
      <c r="AG71" s="984"/>
      <c r="AH71" s="984"/>
      <c r="AI71" s="984"/>
      <c r="AJ71" s="984"/>
      <c r="AK71" s="984">
        <v>2723</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556</v>
      </c>
      <c r="C72" s="988"/>
      <c r="D72" s="988"/>
      <c r="E72" s="988"/>
      <c r="F72" s="988"/>
      <c r="G72" s="988"/>
      <c r="H72" s="988"/>
      <c r="I72" s="988"/>
      <c r="J72" s="988"/>
      <c r="K72" s="988"/>
      <c r="L72" s="988"/>
      <c r="M72" s="988"/>
      <c r="N72" s="988"/>
      <c r="O72" s="988"/>
      <c r="P72" s="989"/>
      <c r="Q72" s="990">
        <v>75</v>
      </c>
      <c r="R72" s="984"/>
      <c r="S72" s="984"/>
      <c r="T72" s="984"/>
      <c r="U72" s="984"/>
      <c r="V72" s="984">
        <v>71</v>
      </c>
      <c r="W72" s="984"/>
      <c r="X72" s="984"/>
      <c r="Y72" s="984"/>
      <c r="Z72" s="984"/>
      <c r="AA72" s="984">
        <v>4</v>
      </c>
      <c r="AB72" s="984"/>
      <c r="AC72" s="984"/>
      <c r="AD72" s="984"/>
      <c r="AE72" s="984"/>
      <c r="AF72" s="984">
        <v>4</v>
      </c>
      <c r="AG72" s="984"/>
      <c r="AH72" s="984"/>
      <c r="AI72" s="984"/>
      <c r="AJ72" s="984"/>
      <c r="AK72" s="984">
        <v>5</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557</v>
      </c>
      <c r="C73" s="988"/>
      <c r="D73" s="988"/>
      <c r="E73" s="988"/>
      <c r="F73" s="988"/>
      <c r="G73" s="988"/>
      <c r="H73" s="988"/>
      <c r="I73" s="988"/>
      <c r="J73" s="988"/>
      <c r="K73" s="988"/>
      <c r="L73" s="988"/>
      <c r="M73" s="988"/>
      <c r="N73" s="988"/>
      <c r="O73" s="988"/>
      <c r="P73" s="989"/>
      <c r="Q73" s="990">
        <v>117</v>
      </c>
      <c r="R73" s="984"/>
      <c r="S73" s="984"/>
      <c r="T73" s="984"/>
      <c r="U73" s="984"/>
      <c r="V73" s="984">
        <v>94</v>
      </c>
      <c r="W73" s="984"/>
      <c r="X73" s="984"/>
      <c r="Y73" s="984"/>
      <c r="Z73" s="984"/>
      <c r="AA73" s="984">
        <v>23</v>
      </c>
      <c r="AB73" s="984"/>
      <c r="AC73" s="984"/>
      <c r="AD73" s="984"/>
      <c r="AE73" s="984"/>
      <c r="AF73" s="984">
        <v>23</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558</v>
      </c>
      <c r="C74" s="988"/>
      <c r="D74" s="988"/>
      <c r="E74" s="988"/>
      <c r="F74" s="988"/>
      <c r="G74" s="988"/>
      <c r="H74" s="988"/>
      <c r="I74" s="988"/>
      <c r="J74" s="988"/>
      <c r="K74" s="988"/>
      <c r="L74" s="988"/>
      <c r="M74" s="988"/>
      <c r="N74" s="988"/>
      <c r="O74" s="988"/>
      <c r="P74" s="989"/>
      <c r="Q74" s="990">
        <v>800</v>
      </c>
      <c r="R74" s="984"/>
      <c r="S74" s="984"/>
      <c r="T74" s="984"/>
      <c r="U74" s="984"/>
      <c r="V74" s="984">
        <v>761</v>
      </c>
      <c r="W74" s="984"/>
      <c r="X74" s="984"/>
      <c r="Y74" s="984"/>
      <c r="Z74" s="984"/>
      <c r="AA74" s="984">
        <v>39</v>
      </c>
      <c r="AB74" s="984"/>
      <c r="AC74" s="984"/>
      <c r="AD74" s="984"/>
      <c r="AE74" s="984"/>
      <c r="AF74" s="984">
        <v>39</v>
      </c>
      <c r="AG74" s="984"/>
      <c r="AH74" s="984"/>
      <c r="AI74" s="984"/>
      <c r="AJ74" s="984"/>
      <c r="AK74" s="984" t="s">
        <v>551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559</v>
      </c>
      <c r="C75" s="988"/>
      <c r="D75" s="988"/>
      <c r="E75" s="988"/>
      <c r="F75" s="988"/>
      <c r="G75" s="988"/>
      <c r="H75" s="988"/>
      <c r="I75" s="988"/>
      <c r="J75" s="988"/>
      <c r="K75" s="988"/>
      <c r="L75" s="988"/>
      <c r="M75" s="988"/>
      <c r="N75" s="988"/>
      <c r="O75" s="988"/>
      <c r="P75" s="989"/>
      <c r="Q75" s="991">
        <v>156266</v>
      </c>
      <c r="R75" s="992"/>
      <c r="S75" s="992"/>
      <c r="T75" s="992"/>
      <c r="U75" s="993"/>
      <c r="V75" s="994">
        <v>153668</v>
      </c>
      <c r="W75" s="992"/>
      <c r="X75" s="992"/>
      <c r="Y75" s="992"/>
      <c r="Z75" s="993"/>
      <c r="AA75" s="994">
        <v>2598</v>
      </c>
      <c r="AB75" s="992"/>
      <c r="AC75" s="992"/>
      <c r="AD75" s="992"/>
      <c r="AE75" s="993"/>
      <c r="AF75" s="994">
        <v>2598</v>
      </c>
      <c r="AG75" s="992"/>
      <c r="AH75" s="992"/>
      <c r="AI75" s="992"/>
      <c r="AJ75" s="993"/>
      <c r="AK75" s="994">
        <v>1803</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2953</v>
      </c>
      <c r="AG88" s="972"/>
      <c r="AH88" s="972"/>
      <c r="AI88" s="972"/>
      <c r="AJ88" s="972"/>
      <c r="AK88" s="976"/>
      <c r="AL88" s="976"/>
      <c r="AM88" s="976"/>
      <c r="AN88" s="976"/>
      <c r="AO88" s="976"/>
      <c r="AP88" s="972" t="s">
        <v>551</v>
      </c>
      <c r="AQ88" s="972"/>
      <c r="AR88" s="972"/>
      <c r="AS88" s="972"/>
      <c r="AT88" s="972"/>
      <c r="AU88" s="972" t="s">
        <v>551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3547407</v>
      </c>
      <c r="AB110" s="902"/>
      <c r="AC110" s="902"/>
      <c r="AD110" s="902"/>
      <c r="AE110" s="903"/>
      <c r="AF110" s="904">
        <v>3678108</v>
      </c>
      <c r="AG110" s="902"/>
      <c r="AH110" s="902"/>
      <c r="AI110" s="902"/>
      <c r="AJ110" s="903"/>
      <c r="AK110" s="904">
        <v>3688121</v>
      </c>
      <c r="AL110" s="902"/>
      <c r="AM110" s="902"/>
      <c r="AN110" s="902"/>
      <c r="AO110" s="903"/>
      <c r="AP110" s="905">
        <v>26.6</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29975338</v>
      </c>
      <c r="BR110" s="855"/>
      <c r="BS110" s="855"/>
      <c r="BT110" s="855"/>
      <c r="BU110" s="855"/>
      <c r="BV110" s="855">
        <v>29304285</v>
      </c>
      <c r="BW110" s="855"/>
      <c r="BX110" s="855"/>
      <c r="BY110" s="855"/>
      <c r="BZ110" s="855"/>
      <c r="CA110" s="855">
        <v>30878801</v>
      </c>
      <c r="CB110" s="855"/>
      <c r="CC110" s="855"/>
      <c r="CD110" s="855"/>
      <c r="CE110" s="855"/>
      <c r="CF110" s="879">
        <v>223</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11412333</v>
      </c>
      <c r="BR112" s="830"/>
      <c r="BS112" s="830"/>
      <c r="BT112" s="830"/>
      <c r="BU112" s="830"/>
      <c r="BV112" s="830">
        <v>11603690</v>
      </c>
      <c r="BW112" s="830"/>
      <c r="BX112" s="830"/>
      <c r="BY112" s="830"/>
      <c r="BZ112" s="830"/>
      <c r="CA112" s="830">
        <v>11450503</v>
      </c>
      <c r="CB112" s="830"/>
      <c r="CC112" s="830"/>
      <c r="CD112" s="830"/>
      <c r="CE112" s="830"/>
      <c r="CF112" s="888">
        <v>82.7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705644</v>
      </c>
      <c r="AB113" s="932"/>
      <c r="AC113" s="932"/>
      <c r="AD113" s="932"/>
      <c r="AE113" s="933"/>
      <c r="AF113" s="934">
        <v>740748</v>
      </c>
      <c r="AG113" s="932"/>
      <c r="AH113" s="932"/>
      <c r="AI113" s="932"/>
      <c r="AJ113" s="933"/>
      <c r="AK113" s="934">
        <v>706951</v>
      </c>
      <c r="AL113" s="932"/>
      <c r="AM113" s="932"/>
      <c r="AN113" s="932"/>
      <c r="AO113" s="933"/>
      <c r="AP113" s="935">
        <v>5.0999999999999996</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1777</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2362</v>
      </c>
      <c r="AB114" s="793"/>
      <c r="AC114" s="793"/>
      <c r="AD114" s="793"/>
      <c r="AE114" s="794"/>
      <c r="AF114" s="795">
        <v>2321</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3223869</v>
      </c>
      <c r="BR114" s="830"/>
      <c r="BS114" s="830"/>
      <c r="BT114" s="830"/>
      <c r="BU114" s="830"/>
      <c r="BV114" s="830">
        <v>3085422</v>
      </c>
      <c r="BW114" s="830"/>
      <c r="BX114" s="830"/>
      <c r="BY114" s="830"/>
      <c r="BZ114" s="830"/>
      <c r="CA114" s="830">
        <v>3169020</v>
      </c>
      <c r="CB114" s="830"/>
      <c r="CC114" s="830"/>
      <c r="CD114" s="830"/>
      <c r="CE114" s="830"/>
      <c r="CF114" s="888">
        <v>22.9</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4201</v>
      </c>
      <c r="AB115" s="932"/>
      <c r="AC115" s="932"/>
      <c r="AD115" s="932"/>
      <c r="AE115" s="933"/>
      <c r="AF115" s="934">
        <v>4673</v>
      </c>
      <c r="AG115" s="932"/>
      <c r="AH115" s="932"/>
      <c r="AI115" s="932"/>
      <c r="AJ115" s="933"/>
      <c r="AK115" s="934">
        <v>1662</v>
      </c>
      <c r="AL115" s="932"/>
      <c r="AM115" s="932"/>
      <c r="AN115" s="932"/>
      <c r="AO115" s="933"/>
      <c r="AP115" s="935">
        <v>0</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4259614</v>
      </c>
      <c r="AB117" s="916"/>
      <c r="AC117" s="916"/>
      <c r="AD117" s="916"/>
      <c r="AE117" s="917"/>
      <c r="AF117" s="918">
        <v>4425850</v>
      </c>
      <c r="AG117" s="916"/>
      <c r="AH117" s="916"/>
      <c r="AI117" s="916"/>
      <c r="AJ117" s="917"/>
      <c r="AK117" s="918">
        <v>4396734</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444</v>
      </c>
      <c r="BP119" s="891"/>
      <c r="BQ119" s="892">
        <v>44613317</v>
      </c>
      <c r="BR119" s="858"/>
      <c r="BS119" s="858"/>
      <c r="BT119" s="858"/>
      <c r="BU119" s="858"/>
      <c r="BV119" s="858">
        <v>43993397</v>
      </c>
      <c r="BW119" s="858"/>
      <c r="BX119" s="858"/>
      <c r="BY119" s="858"/>
      <c r="BZ119" s="858"/>
      <c r="CA119" s="858">
        <v>45498324</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8604710</v>
      </c>
      <c r="BR120" s="855"/>
      <c r="BS120" s="855"/>
      <c r="BT120" s="855"/>
      <c r="BU120" s="855"/>
      <c r="BV120" s="855">
        <v>7723174</v>
      </c>
      <c r="BW120" s="855"/>
      <c r="BX120" s="855"/>
      <c r="BY120" s="855"/>
      <c r="BZ120" s="855"/>
      <c r="CA120" s="855">
        <v>8220349</v>
      </c>
      <c r="CB120" s="855"/>
      <c r="CC120" s="855"/>
      <c r="CD120" s="855"/>
      <c r="CE120" s="855"/>
      <c r="CF120" s="879">
        <v>59.4</v>
      </c>
      <c r="CG120" s="880"/>
      <c r="CH120" s="880"/>
      <c r="CI120" s="880"/>
      <c r="CJ120" s="880"/>
      <c r="CK120" s="881" t="s">
        <v>448</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10795677</v>
      </c>
      <c r="DH120" s="855"/>
      <c r="DI120" s="855"/>
      <c r="DJ120" s="855"/>
      <c r="DK120" s="855"/>
      <c r="DL120" s="855">
        <v>10838108</v>
      </c>
      <c r="DM120" s="855"/>
      <c r="DN120" s="855"/>
      <c r="DO120" s="855"/>
      <c r="DP120" s="855"/>
      <c r="DQ120" s="855">
        <v>10821782</v>
      </c>
      <c r="DR120" s="855"/>
      <c r="DS120" s="855"/>
      <c r="DT120" s="855"/>
      <c r="DU120" s="855"/>
      <c r="DV120" s="856">
        <v>78.099999999999994</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1140683</v>
      </c>
      <c r="BR121" s="830"/>
      <c r="BS121" s="830"/>
      <c r="BT121" s="830"/>
      <c r="BU121" s="830"/>
      <c r="BV121" s="830">
        <v>1188135</v>
      </c>
      <c r="BW121" s="830"/>
      <c r="BX121" s="830"/>
      <c r="BY121" s="830"/>
      <c r="BZ121" s="830"/>
      <c r="CA121" s="830">
        <v>1536303</v>
      </c>
      <c r="CB121" s="830"/>
      <c r="CC121" s="830"/>
      <c r="CD121" s="830"/>
      <c r="CE121" s="830"/>
      <c r="CF121" s="888">
        <v>11.1</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274775</v>
      </c>
      <c r="DH121" s="830"/>
      <c r="DI121" s="830"/>
      <c r="DJ121" s="830"/>
      <c r="DK121" s="830"/>
      <c r="DL121" s="830">
        <v>451876</v>
      </c>
      <c r="DM121" s="830"/>
      <c r="DN121" s="830"/>
      <c r="DO121" s="830"/>
      <c r="DP121" s="830"/>
      <c r="DQ121" s="830">
        <v>515907</v>
      </c>
      <c r="DR121" s="830"/>
      <c r="DS121" s="830"/>
      <c r="DT121" s="830"/>
      <c r="DU121" s="830"/>
      <c r="DV121" s="807">
        <v>3.7</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28278571</v>
      </c>
      <c r="BR122" s="858"/>
      <c r="BS122" s="858"/>
      <c r="BT122" s="858"/>
      <c r="BU122" s="858"/>
      <c r="BV122" s="858">
        <v>26707148</v>
      </c>
      <c r="BW122" s="858"/>
      <c r="BX122" s="858"/>
      <c r="BY122" s="858"/>
      <c r="BZ122" s="858"/>
      <c r="CA122" s="858">
        <v>25873457</v>
      </c>
      <c r="CB122" s="858"/>
      <c r="CC122" s="858"/>
      <c r="CD122" s="858"/>
      <c r="CE122" s="858"/>
      <c r="CF122" s="859">
        <v>186.8</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v>96854</v>
      </c>
      <c r="DM122" s="830"/>
      <c r="DN122" s="830"/>
      <c r="DO122" s="830"/>
      <c r="DP122" s="830"/>
      <c r="DQ122" s="830">
        <v>86168</v>
      </c>
      <c r="DR122" s="830"/>
      <c r="DS122" s="830"/>
      <c r="DT122" s="830"/>
      <c r="DU122" s="830"/>
      <c r="DV122" s="807">
        <v>0.6</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452</v>
      </c>
      <c r="BP123" s="891"/>
      <c r="BQ123" s="845">
        <v>38023964</v>
      </c>
      <c r="BR123" s="846"/>
      <c r="BS123" s="846"/>
      <c r="BT123" s="846"/>
      <c r="BU123" s="846"/>
      <c r="BV123" s="846">
        <v>35618457</v>
      </c>
      <c r="BW123" s="846"/>
      <c r="BX123" s="846"/>
      <c r="BY123" s="846"/>
      <c r="BZ123" s="846"/>
      <c r="CA123" s="846">
        <v>35630109</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42433</v>
      </c>
      <c r="DH123" s="793"/>
      <c r="DI123" s="793"/>
      <c r="DJ123" s="793"/>
      <c r="DK123" s="794"/>
      <c r="DL123" s="795">
        <v>34639</v>
      </c>
      <c r="DM123" s="793"/>
      <c r="DN123" s="793"/>
      <c r="DO123" s="793"/>
      <c r="DP123" s="794"/>
      <c r="DQ123" s="795">
        <v>26646</v>
      </c>
      <c r="DR123" s="793"/>
      <c r="DS123" s="793"/>
      <c r="DT123" s="793"/>
      <c r="DU123" s="794"/>
      <c r="DV123" s="837">
        <v>0.2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48.2</v>
      </c>
      <c r="BR124" s="844"/>
      <c r="BS124" s="844"/>
      <c r="BT124" s="844"/>
      <c r="BU124" s="844"/>
      <c r="BV124" s="844">
        <v>60.8</v>
      </c>
      <c r="BW124" s="844"/>
      <c r="BX124" s="844"/>
      <c r="BY124" s="844"/>
      <c r="BZ124" s="844"/>
      <c r="CA124" s="844">
        <v>71.2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299448</v>
      </c>
      <c r="DH124" s="777"/>
      <c r="DI124" s="777"/>
      <c r="DJ124" s="777"/>
      <c r="DK124" s="778"/>
      <c r="DL124" s="779">
        <v>182213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4201</v>
      </c>
      <c r="AB127" s="793"/>
      <c r="AC127" s="793"/>
      <c r="AD127" s="793"/>
      <c r="AE127" s="794"/>
      <c r="AF127" s="795">
        <v>4673</v>
      </c>
      <c r="AG127" s="793"/>
      <c r="AH127" s="793"/>
      <c r="AI127" s="793"/>
      <c r="AJ127" s="794"/>
      <c r="AK127" s="795">
        <v>1662</v>
      </c>
      <c r="AL127" s="793"/>
      <c r="AM127" s="793"/>
      <c r="AN127" s="793"/>
      <c r="AO127" s="794"/>
      <c r="AP127" s="837">
        <v>0</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91846</v>
      </c>
      <c r="AB128" s="814"/>
      <c r="AC128" s="814"/>
      <c r="AD128" s="814"/>
      <c r="AE128" s="815"/>
      <c r="AF128" s="816">
        <v>86782</v>
      </c>
      <c r="AG128" s="814"/>
      <c r="AH128" s="814"/>
      <c r="AI128" s="814"/>
      <c r="AJ128" s="815"/>
      <c r="AK128" s="816">
        <v>78074</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12.65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16618204</v>
      </c>
      <c r="AB129" s="793"/>
      <c r="AC129" s="793"/>
      <c r="AD129" s="793"/>
      <c r="AE129" s="794"/>
      <c r="AF129" s="795">
        <v>16784972</v>
      </c>
      <c r="AG129" s="793"/>
      <c r="AH129" s="793"/>
      <c r="AI129" s="793"/>
      <c r="AJ129" s="794"/>
      <c r="AK129" s="795">
        <v>16866339</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17.649999999999999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2958504</v>
      </c>
      <c r="AB130" s="793"/>
      <c r="AC130" s="793"/>
      <c r="AD130" s="793"/>
      <c r="AE130" s="794"/>
      <c r="AF130" s="795">
        <v>3019821</v>
      </c>
      <c r="AG130" s="793"/>
      <c r="AH130" s="793"/>
      <c r="AI130" s="793"/>
      <c r="AJ130" s="794"/>
      <c r="AK130" s="795">
        <v>3018363</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9.1999999999999993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13659700</v>
      </c>
      <c r="AB131" s="777"/>
      <c r="AC131" s="777"/>
      <c r="AD131" s="777"/>
      <c r="AE131" s="778"/>
      <c r="AF131" s="779">
        <v>13765151</v>
      </c>
      <c r="AG131" s="777"/>
      <c r="AH131" s="777"/>
      <c r="AI131" s="777"/>
      <c r="AJ131" s="778"/>
      <c r="AK131" s="779">
        <v>13847976</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71.2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8.8527859319999997</v>
      </c>
      <c r="AB132" s="758"/>
      <c r="AC132" s="758"/>
      <c r="AD132" s="758"/>
      <c r="AE132" s="759"/>
      <c r="AF132" s="760">
        <v>9.5839631539999992</v>
      </c>
      <c r="AG132" s="758"/>
      <c r="AH132" s="758"/>
      <c r="AI132" s="758"/>
      <c r="AJ132" s="759"/>
      <c r="AK132" s="760">
        <v>9.3897981910000006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8.1</v>
      </c>
      <c r="AB133" s="737"/>
      <c r="AC133" s="737"/>
      <c r="AD133" s="737"/>
      <c r="AE133" s="738"/>
      <c r="AF133" s="736">
        <v>8.6999999999999993</v>
      </c>
      <c r="AG133" s="737"/>
      <c r="AH133" s="737"/>
      <c r="AI133" s="737"/>
      <c r="AJ133" s="738"/>
      <c r="AK133" s="736">
        <v>9.1999999999999993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FM/uxjLjnZ/XkijemoNwaQo1AO94rdqh4KsZSpOBrYd2gSve7BzTBqO5DHoJVMLEhEqySsLlfIyu2ZQsAWouw==" saltValue="KzQu8yxvawzi2T/j5JU8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FlQkiBIAAztHxbFEvJE/MyDPrCFkUpmNZW11UDu5bhrqpdsjTYQobkXVMKwqSi5KrJVn2OQi2gP0DRO5TXujw==" saltValue="DTUIvwkdqABKvMgsFDV5Dg=="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Zy+lIG/mZOre1NVbvKFfkOAy+Pc+nyyJH8PUsU/gpNij1er7t8o6F7VowFBieYxl22MBk3zehDDBDoAGqHuZA==" saltValue="ueO0I/3kD9nP9gF8A2zya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4310805</v>
      </c>
      <c r="AP9" s="262">
        <v>91240</v>
      </c>
      <c r="AQ9" s="263">
        <v>99044</v>
      </c>
      <c r="AR9" s="264">
        <v>-7.9</v>
      </c>
    </row>
    <row r="10" spans="1:46" ht="13.5" customHeight="1" x14ac:dyDescent="0.2">
      <c r="A10" s="247"/>
      <c r="AK10" s="1143" t="s">
        <v>487</v>
      </c>
      <c r="AL10" s="1144"/>
      <c r="AM10" s="1144"/>
      <c r="AN10" s="1145"/>
      <c r="AO10" s="265">
        <v>1163152</v>
      </c>
      <c r="AP10" s="265">
        <v>24619</v>
      </c>
      <c r="AQ10" s="266">
        <v>12597</v>
      </c>
      <c r="AR10" s="267">
        <v>95.4</v>
      </c>
    </row>
    <row r="11" spans="1:46" ht="13.5" customHeight="1" x14ac:dyDescent="0.2">
      <c r="A11" s="247"/>
      <c r="AK11" s="1143" t="s">
        <v>488</v>
      </c>
      <c r="AL11" s="1144"/>
      <c r="AM11" s="1144"/>
      <c r="AN11" s="1145"/>
      <c r="AO11" s="265">
        <v>28264</v>
      </c>
      <c r="AP11" s="265">
        <v>598</v>
      </c>
      <c r="AQ11" s="266">
        <v>1194</v>
      </c>
      <c r="AR11" s="267">
        <v>-49.9</v>
      </c>
    </row>
    <row r="12" spans="1:46" ht="13.5" customHeight="1" x14ac:dyDescent="0.2">
      <c r="A12" s="247"/>
      <c r="AK12" s="1143" t="s">
        <v>489</v>
      </c>
      <c r="AL12" s="1144"/>
      <c r="AM12" s="1144"/>
      <c r="AN12" s="1145"/>
      <c r="AO12" s="265" t="s">
        <v>490</v>
      </c>
      <c r="AP12" s="265" t="s">
        <v>490</v>
      </c>
      <c r="AQ12" s="266">
        <v>18</v>
      </c>
      <c r="AR12" s="267" t="s">
        <v>490</v>
      </c>
    </row>
    <row r="13" spans="1:46" ht="13.5" customHeight="1" x14ac:dyDescent="0.2">
      <c r="A13" s="247"/>
      <c r="AK13" s="1143" t="s">
        <v>491</v>
      </c>
      <c r="AL13" s="1144"/>
      <c r="AM13" s="1144"/>
      <c r="AN13" s="1145"/>
      <c r="AO13" s="265">
        <v>195803</v>
      </c>
      <c r="AP13" s="265">
        <v>4144</v>
      </c>
      <c r="AQ13" s="266">
        <v>3890</v>
      </c>
      <c r="AR13" s="267">
        <v>6.5</v>
      </c>
    </row>
    <row r="14" spans="1:46" ht="13.5" customHeight="1" x14ac:dyDescent="0.2">
      <c r="A14" s="247"/>
      <c r="AK14" s="1143" t="s">
        <v>492</v>
      </c>
      <c r="AL14" s="1144"/>
      <c r="AM14" s="1144"/>
      <c r="AN14" s="1145"/>
      <c r="AO14" s="265">
        <v>43631</v>
      </c>
      <c r="AP14" s="265">
        <v>923</v>
      </c>
      <c r="AQ14" s="266">
        <v>1837</v>
      </c>
      <c r="AR14" s="267">
        <v>-49.8</v>
      </c>
    </row>
    <row r="15" spans="1:46" ht="13.5" customHeight="1" x14ac:dyDescent="0.2">
      <c r="A15" s="247"/>
      <c r="AK15" s="1146" t="s">
        <v>493</v>
      </c>
      <c r="AL15" s="1147"/>
      <c r="AM15" s="1147"/>
      <c r="AN15" s="1148"/>
      <c r="AO15" s="265">
        <v>-172836</v>
      </c>
      <c r="AP15" s="265">
        <v>-3658</v>
      </c>
      <c r="AQ15" s="266">
        <v>-6318</v>
      </c>
      <c r="AR15" s="267">
        <v>-42.1</v>
      </c>
    </row>
    <row r="16" spans="1:46" ht="13.2" x14ac:dyDescent="0.2">
      <c r="A16" s="247"/>
      <c r="AK16" s="1146" t="s">
        <v>177</v>
      </c>
      <c r="AL16" s="1147"/>
      <c r="AM16" s="1147"/>
      <c r="AN16" s="1148"/>
      <c r="AO16" s="265">
        <v>5568819</v>
      </c>
      <c r="AP16" s="265">
        <v>117866</v>
      </c>
      <c r="AQ16" s="266">
        <v>112262</v>
      </c>
      <c r="AR16" s="267">
        <v>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8.32</v>
      </c>
      <c r="AP21" s="278">
        <v>9.26</v>
      </c>
      <c r="AQ21" s="279">
        <v>-0.94</v>
      </c>
      <c r="AS21" s="280"/>
      <c r="AT21" s="276"/>
    </row>
    <row r="22" spans="1:46" s="248" customFormat="1" ht="13.2" x14ac:dyDescent="0.2">
      <c r="A22" s="276"/>
      <c r="AK22" s="1149" t="s">
        <v>499</v>
      </c>
      <c r="AL22" s="1150"/>
      <c r="AM22" s="1150"/>
      <c r="AN22" s="1151"/>
      <c r="AO22" s="281">
        <v>96.3</v>
      </c>
      <c r="AP22" s="282">
        <v>97.3</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3688121</v>
      </c>
      <c r="AP32" s="291">
        <v>78060</v>
      </c>
      <c r="AQ32" s="292">
        <v>60713</v>
      </c>
      <c r="AR32" s="293">
        <v>28.6</v>
      </c>
    </row>
    <row r="33" spans="1:46" ht="13.5" customHeight="1" x14ac:dyDescent="0.2">
      <c r="A33" s="247"/>
      <c r="AK33" s="1133" t="s">
        <v>504</v>
      </c>
      <c r="AL33" s="1134"/>
      <c r="AM33" s="1134"/>
      <c r="AN33" s="1135"/>
      <c r="AO33" s="291" t="s">
        <v>490</v>
      </c>
      <c r="AP33" s="291" t="s">
        <v>490</v>
      </c>
      <c r="AQ33" s="292" t="s">
        <v>490</v>
      </c>
      <c r="AR33" s="293" t="s">
        <v>490</v>
      </c>
    </row>
    <row r="34" spans="1:46" ht="27" customHeight="1" x14ac:dyDescent="0.2">
      <c r="A34" s="247"/>
      <c r="AK34" s="1133" t="s">
        <v>505</v>
      </c>
      <c r="AL34" s="1134"/>
      <c r="AM34" s="1134"/>
      <c r="AN34" s="1135"/>
      <c r="AO34" s="291" t="s">
        <v>490</v>
      </c>
      <c r="AP34" s="291" t="s">
        <v>490</v>
      </c>
      <c r="AQ34" s="292" t="s">
        <v>490</v>
      </c>
      <c r="AR34" s="293" t="s">
        <v>490</v>
      </c>
    </row>
    <row r="35" spans="1:46" ht="27" customHeight="1" x14ac:dyDescent="0.2">
      <c r="A35" s="247"/>
      <c r="AK35" s="1133" t="s">
        <v>506</v>
      </c>
      <c r="AL35" s="1134"/>
      <c r="AM35" s="1134"/>
      <c r="AN35" s="1135"/>
      <c r="AO35" s="291">
        <v>706951</v>
      </c>
      <c r="AP35" s="291">
        <v>14963</v>
      </c>
      <c r="AQ35" s="292">
        <v>14168</v>
      </c>
      <c r="AR35" s="293">
        <v>5.6</v>
      </c>
    </row>
    <row r="36" spans="1:46" ht="27" customHeight="1" x14ac:dyDescent="0.2">
      <c r="A36" s="247"/>
      <c r="AK36" s="1133" t="s">
        <v>507</v>
      </c>
      <c r="AL36" s="1134"/>
      <c r="AM36" s="1134"/>
      <c r="AN36" s="1135"/>
      <c r="AO36" s="291" t="s">
        <v>490</v>
      </c>
      <c r="AP36" s="291" t="s">
        <v>490</v>
      </c>
      <c r="AQ36" s="292">
        <v>2586</v>
      </c>
      <c r="AR36" s="293" t="s">
        <v>490</v>
      </c>
    </row>
    <row r="37" spans="1:46" ht="13.5" customHeight="1" x14ac:dyDescent="0.2">
      <c r="A37" s="247"/>
      <c r="AK37" s="1133" t="s">
        <v>508</v>
      </c>
      <c r="AL37" s="1134"/>
      <c r="AM37" s="1134"/>
      <c r="AN37" s="1135"/>
      <c r="AO37" s="291">
        <v>1662</v>
      </c>
      <c r="AP37" s="291">
        <v>35</v>
      </c>
      <c r="AQ37" s="292">
        <v>189</v>
      </c>
      <c r="AR37" s="293">
        <v>-81.5</v>
      </c>
    </row>
    <row r="38" spans="1:46" ht="27" customHeight="1" x14ac:dyDescent="0.2">
      <c r="A38" s="247"/>
      <c r="AK38" s="1136" t="s">
        <v>509</v>
      </c>
      <c r="AL38" s="1137"/>
      <c r="AM38" s="1137"/>
      <c r="AN38" s="1138"/>
      <c r="AO38" s="294" t="s">
        <v>490</v>
      </c>
      <c r="AP38" s="294" t="s">
        <v>490</v>
      </c>
      <c r="AQ38" s="295">
        <v>8</v>
      </c>
      <c r="AR38" s="283" t="s">
        <v>490</v>
      </c>
      <c r="AS38" s="290"/>
    </row>
    <row r="39" spans="1:46" ht="13.2" x14ac:dyDescent="0.2">
      <c r="A39" s="247"/>
      <c r="AK39" s="1136" t="s">
        <v>510</v>
      </c>
      <c r="AL39" s="1137"/>
      <c r="AM39" s="1137"/>
      <c r="AN39" s="1138"/>
      <c r="AO39" s="291">
        <v>-78074</v>
      </c>
      <c r="AP39" s="291">
        <v>-1652</v>
      </c>
      <c r="AQ39" s="292">
        <v>-5399</v>
      </c>
      <c r="AR39" s="293">
        <v>-69.400000000000006</v>
      </c>
      <c r="AS39" s="290"/>
    </row>
    <row r="40" spans="1:46" ht="27" customHeight="1" x14ac:dyDescent="0.2">
      <c r="A40" s="247"/>
      <c r="AK40" s="1133" t="s">
        <v>511</v>
      </c>
      <c r="AL40" s="1134"/>
      <c r="AM40" s="1134"/>
      <c r="AN40" s="1135"/>
      <c r="AO40" s="291">
        <v>-3018363</v>
      </c>
      <c r="AP40" s="291">
        <v>-63885</v>
      </c>
      <c r="AQ40" s="292">
        <v>-49527</v>
      </c>
      <c r="AR40" s="293">
        <v>29</v>
      </c>
      <c r="AS40" s="290"/>
    </row>
    <row r="41" spans="1:46" ht="13.2" x14ac:dyDescent="0.2">
      <c r="A41" s="247"/>
      <c r="AK41" s="1139" t="s">
        <v>287</v>
      </c>
      <c r="AL41" s="1140"/>
      <c r="AM41" s="1140"/>
      <c r="AN41" s="1141"/>
      <c r="AO41" s="291">
        <v>1300297</v>
      </c>
      <c r="AP41" s="291">
        <v>27521</v>
      </c>
      <c r="AQ41" s="292">
        <v>22738</v>
      </c>
      <c r="AR41" s="293">
        <v>21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3455750</v>
      </c>
      <c r="AN51" s="313">
        <v>67221</v>
      </c>
      <c r="AO51" s="314">
        <v>23.8</v>
      </c>
      <c r="AP51" s="315">
        <v>92632</v>
      </c>
      <c r="AQ51" s="316">
        <v>32</v>
      </c>
      <c r="AR51" s="317">
        <v>-8.1999999999999993</v>
      </c>
    </row>
    <row r="52" spans="1:44" ht="13.2" x14ac:dyDescent="0.2">
      <c r="A52" s="247"/>
      <c r="AK52" s="318"/>
      <c r="AL52" s="319" t="s">
        <v>521</v>
      </c>
      <c r="AM52" s="320">
        <v>1189730</v>
      </c>
      <c r="AN52" s="321">
        <v>23142</v>
      </c>
      <c r="AO52" s="322">
        <v>-16.8</v>
      </c>
      <c r="AP52" s="323">
        <v>47978</v>
      </c>
      <c r="AQ52" s="324">
        <v>32.799999999999997</v>
      </c>
      <c r="AR52" s="325">
        <v>-49.6</v>
      </c>
    </row>
    <row r="53" spans="1:44" ht="13.2" x14ac:dyDescent="0.2">
      <c r="A53" s="247"/>
      <c r="AK53" s="303" t="s">
        <v>522</v>
      </c>
      <c r="AL53" s="304"/>
      <c r="AM53" s="312">
        <v>2967590</v>
      </c>
      <c r="AN53" s="313">
        <v>58884</v>
      </c>
      <c r="AO53" s="314">
        <v>-12.4</v>
      </c>
      <c r="AP53" s="315">
        <v>71279</v>
      </c>
      <c r="AQ53" s="316">
        <v>-23.1</v>
      </c>
      <c r="AR53" s="317">
        <v>10.7</v>
      </c>
    </row>
    <row r="54" spans="1:44" ht="13.2" x14ac:dyDescent="0.2">
      <c r="A54" s="247"/>
      <c r="AK54" s="318"/>
      <c r="AL54" s="319" t="s">
        <v>521</v>
      </c>
      <c r="AM54" s="320">
        <v>1404631</v>
      </c>
      <c r="AN54" s="321">
        <v>27871</v>
      </c>
      <c r="AO54" s="322">
        <v>20.399999999999999</v>
      </c>
      <c r="AP54" s="323">
        <v>36731</v>
      </c>
      <c r="AQ54" s="324">
        <v>-23.4</v>
      </c>
      <c r="AR54" s="325">
        <v>43.8</v>
      </c>
    </row>
    <row r="55" spans="1:44" ht="13.2" x14ac:dyDescent="0.2">
      <c r="A55" s="247"/>
      <c r="AK55" s="303" t="s">
        <v>523</v>
      </c>
      <c r="AL55" s="304"/>
      <c r="AM55" s="312">
        <v>3701519</v>
      </c>
      <c r="AN55" s="313">
        <v>75001</v>
      </c>
      <c r="AO55" s="314">
        <v>27.4</v>
      </c>
      <c r="AP55" s="315">
        <v>74994</v>
      </c>
      <c r="AQ55" s="316">
        <v>5.2</v>
      </c>
      <c r="AR55" s="317">
        <v>22.2</v>
      </c>
    </row>
    <row r="56" spans="1:44" ht="13.2" x14ac:dyDescent="0.2">
      <c r="A56" s="247"/>
      <c r="AK56" s="318"/>
      <c r="AL56" s="319" t="s">
        <v>521</v>
      </c>
      <c r="AM56" s="320">
        <v>2112754</v>
      </c>
      <c r="AN56" s="321">
        <v>42809</v>
      </c>
      <c r="AO56" s="322">
        <v>53.6</v>
      </c>
      <c r="AP56" s="323">
        <v>36188</v>
      </c>
      <c r="AQ56" s="324">
        <v>-1.5</v>
      </c>
      <c r="AR56" s="325">
        <v>55.1</v>
      </c>
    </row>
    <row r="57" spans="1:44" ht="13.2" x14ac:dyDescent="0.2">
      <c r="A57" s="247"/>
      <c r="AK57" s="303" t="s">
        <v>524</v>
      </c>
      <c r="AL57" s="304"/>
      <c r="AM57" s="312">
        <v>4070495</v>
      </c>
      <c r="AN57" s="313">
        <v>84216</v>
      </c>
      <c r="AO57" s="314">
        <v>12.3</v>
      </c>
      <c r="AP57" s="315">
        <v>71849</v>
      </c>
      <c r="AQ57" s="316">
        <v>-4.2</v>
      </c>
      <c r="AR57" s="317">
        <v>16.5</v>
      </c>
    </row>
    <row r="58" spans="1:44" ht="13.2" x14ac:dyDescent="0.2">
      <c r="A58" s="247"/>
      <c r="AK58" s="318"/>
      <c r="AL58" s="319" t="s">
        <v>521</v>
      </c>
      <c r="AM58" s="320">
        <v>2609583</v>
      </c>
      <c r="AN58" s="321">
        <v>53991</v>
      </c>
      <c r="AO58" s="322">
        <v>26.1</v>
      </c>
      <c r="AP58" s="323">
        <v>36144</v>
      </c>
      <c r="AQ58" s="324">
        <v>-0.1</v>
      </c>
      <c r="AR58" s="325">
        <v>26.2</v>
      </c>
    </row>
    <row r="59" spans="1:44" ht="13.2" x14ac:dyDescent="0.2">
      <c r="A59" s="247"/>
      <c r="AK59" s="303" t="s">
        <v>525</v>
      </c>
      <c r="AL59" s="304"/>
      <c r="AM59" s="312">
        <v>3997742</v>
      </c>
      <c r="AN59" s="313">
        <v>84614</v>
      </c>
      <c r="AO59" s="314">
        <v>0.5</v>
      </c>
      <c r="AP59" s="315">
        <v>82962</v>
      </c>
      <c r="AQ59" s="316">
        <v>15.5</v>
      </c>
      <c r="AR59" s="317">
        <v>-15</v>
      </c>
    </row>
    <row r="60" spans="1:44" ht="13.2" x14ac:dyDescent="0.2">
      <c r="A60" s="247"/>
      <c r="AK60" s="318"/>
      <c r="AL60" s="319" t="s">
        <v>521</v>
      </c>
      <c r="AM60" s="320">
        <v>2027407</v>
      </c>
      <c r="AN60" s="321">
        <v>42911</v>
      </c>
      <c r="AO60" s="322">
        <v>-20.5</v>
      </c>
      <c r="AP60" s="323">
        <v>42835</v>
      </c>
      <c r="AQ60" s="324">
        <v>18.5</v>
      </c>
      <c r="AR60" s="325">
        <v>-39</v>
      </c>
    </row>
    <row r="61" spans="1:44" ht="13.2" x14ac:dyDescent="0.2">
      <c r="A61" s="247"/>
      <c r="AK61" s="303" t="s">
        <v>526</v>
      </c>
      <c r="AL61" s="326"/>
      <c r="AM61" s="312">
        <v>3638619</v>
      </c>
      <c r="AN61" s="313">
        <v>73987</v>
      </c>
      <c r="AO61" s="314">
        <v>10.3</v>
      </c>
      <c r="AP61" s="315">
        <v>78743</v>
      </c>
      <c r="AQ61" s="327">
        <v>5.0999999999999996</v>
      </c>
      <c r="AR61" s="317">
        <v>5.2</v>
      </c>
    </row>
    <row r="62" spans="1:44" ht="13.2" x14ac:dyDescent="0.2">
      <c r="A62" s="247"/>
      <c r="AK62" s="318"/>
      <c r="AL62" s="319" t="s">
        <v>521</v>
      </c>
      <c r="AM62" s="320">
        <v>1868821</v>
      </c>
      <c r="AN62" s="321">
        <v>38145</v>
      </c>
      <c r="AO62" s="322">
        <v>12.6</v>
      </c>
      <c r="AP62" s="323">
        <v>39975</v>
      </c>
      <c r="AQ62" s="324">
        <v>5.3</v>
      </c>
      <c r="AR62" s="325">
        <v>7.3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j0ecvXd1dbpsV76gRamwWioqXna6XhKy/CYD4TwTr0VXfAO8DhVUDoDShfH3qZV+r/AXdS8MUPWHIbTHO+1ow==" saltValue="gDjekXQL1C34V5eLTLf21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2NUptlNCCcX3fSTtCd42MXHpHcJ0S4m2KwrYiNm9YYSVNiOXlN+KOsWhc2nLVHNNjNw6fD1DBgNiWSf1fCtZNQ==" saltValue="89tAI28AOPbND/5ZP8QEF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4QMPx74K3WJK2OFvNdYQ24ovhiGPfJZWKSPIK/T9hIdWFMMZFqc+E6iRcELNtqTE659SY1Rl2aY/3DGi+hAjuw==" saltValue="+OKmMhPgJyqsEJJHh6SYp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29.63</v>
      </c>
      <c r="G47" s="12">
        <v>27.03</v>
      </c>
      <c r="H47" s="12">
        <v>24.59</v>
      </c>
      <c r="I47" s="12">
        <v>22.01</v>
      </c>
      <c r="J47" s="13">
        <v>24.46</v>
      </c>
    </row>
    <row r="48" spans="2:10" ht="57.75" customHeight="1" x14ac:dyDescent="0.2">
      <c r="B48" s="14"/>
      <c r="C48" s="1154" t="s">
        <v>4</v>
      </c>
      <c r="D48" s="1154"/>
      <c r="E48" s="1155"/>
      <c r="F48" s="15">
        <v>5.58</v>
      </c>
      <c r="G48" s="16">
        <v>6.19</v>
      </c>
      <c r="H48" s="16">
        <v>6.62</v>
      </c>
      <c r="I48" s="16">
        <v>7.39</v>
      </c>
      <c r="J48" s="17">
        <v>7.04</v>
      </c>
    </row>
    <row r="49" spans="2:10" ht="57.75" customHeight="1" thickBot="1" x14ac:dyDescent="0.25">
      <c r="B49" s="18"/>
      <c r="C49" s="1156" t="s">
        <v>5</v>
      </c>
      <c r="D49" s="1156"/>
      <c r="E49" s="1157"/>
      <c r="F49" s="19" t="s">
        <v>533</v>
      </c>
      <c r="G49" s="20">
        <v>7.0000000000000007E-2</v>
      </c>
      <c r="H49" s="20" t="s">
        <v>534</v>
      </c>
      <c r="I49" s="20" t="s">
        <v>535</v>
      </c>
      <c r="J49" s="21">
        <v>2.25</v>
      </c>
    </row>
    <row r="50" spans="2:10" ht="13.2" x14ac:dyDescent="0.2"/>
  </sheetData>
  <sheetProtection algorithmName="SHA-512" hashValue="c0Xalutg/fezHncxUh+4Z+rPrPZ3AfMqEi2xAAC0FDWO/aJJj4/gJjY7DeftQn2EJMaFhTqdCQ7lZ9CbflCGkw==" saltValue="vSwnGqJZHu08dCn64o1b6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5.44</v>
      </c>
      <c r="G34" s="33">
        <v>5.5</v>
      </c>
      <c r="H34" s="33">
        <v>8.61</v>
      </c>
      <c r="I34" s="33">
        <v>9.5299999999999994</v>
      </c>
      <c r="J34" s="34">
        <v>10.46</v>
      </c>
      <c r="K34" s="22"/>
      <c r="L34" s="22"/>
      <c r="M34" s="22"/>
      <c r="N34" s="22"/>
      <c r="O34" s="22"/>
      <c r="P34" s="22"/>
    </row>
    <row r="35" spans="1:16" ht="39" customHeight="1" x14ac:dyDescent="0.2">
      <c r="A35" s="22"/>
      <c r="B35" s="35"/>
      <c r="C35" s="1158" t="s">
        <v>537</v>
      </c>
      <c r="D35" s="1158"/>
      <c r="E35" s="1159"/>
      <c r="F35" s="36">
        <v>5.58</v>
      </c>
      <c r="G35" s="37">
        <v>6.18</v>
      </c>
      <c r="H35" s="37">
        <v>6.62</v>
      </c>
      <c r="I35" s="37">
        <v>7.38</v>
      </c>
      <c r="J35" s="38">
        <v>7.03</v>
      </c>
      <c r="K35" s="22"/>
      <c r="L35" s="22"/>
      <c r="M35" s="22"/>
      <c r="N35" s="22"/>
      <c r="O35" s="22"/>
      <c r="P35" s="22"/>
    </row>
    <row r="36" spans="1:16" ht="39" customHeight="1" x14ac:dyDescent="0.2">
      <c r="A36" s="22"/>
      <c r="B36" s="35"/>
      <c r="C36" s="1158" t="s">
        <v>538</v>
      </c>
      <c r="D36" s="1158"/>
      <c r="E36" s="1159"/>
      <c r="F36" s="36">
        <v>3.7</v>
      </c>
      <c r="G36" s="37">
        <v>3.17</v>
      </c>
      <c r="H36" s="37">
        <v>3.04</v>
      </c>
      <c r="I36" s="37">
        <v>2.85</v>
      </c>
      <c r="J36" s="38">
        <v>2.81</v>
      </c>
      <c r="K36" s="22"/>
      <c r="L36" s="22"/>
      <c r="M36" s="22"/>
      <c r="N36" s="22"/>
      <c r="O36" s="22"/>
      <c r="P36" s="22"/>
    </row>
    <row r="37" spans="1:16" ht="39" customHeight="1" x14ac:dyDescent="0.2">
      <c r="A37" s="22"/>
      <c r="B37" s="35"/>
      <c r="C37" s="1158" t="s">
        <v>539</v>
      </c>
      <c r="D37" s="1158"/>
      <c r="E37" s="1159"/>
      <c r="F37" s="36">
        <v>0.7</v>
      </c>
      <c r="G37" s="37">
        <v>1.41</v>
      </c>
      <c r="H37" s="37">
        <v>1.92</v>
      </c>
      <c r="I37" s="37">
        <v>1.89</v>
      </c>
      <c r="J37" s="38">
        <v>2.7</v>
      </c>
      <c r="K37" s="22"/>
      <c r="L37" s="22"/>
      <c r="M37" s="22"/>
      <c r="N37" s="22"/>
      <c r="O37" s="22"/>
      <c r="P37" s="22"/>
    </row>
    <row r="38" spans="1:16" ht="39" customHeight="1" x14ac:dyDescent="0.2">
      <c r="A38" s="22"/>
      <c r="B38" s="35"/>
      <c r="C38" s="1158" t="s">
        <v>540</v>
      </c>
      <c r="D38" s="1158"/>
      <c r="E38" s="1159"/>
      <c r="F38" s="36" t="s">
        <v>490</v>
      </c>
      <c r="G38" s="37" t="s">
        <v>490</v>
      </c>
      <c r="H38" s="37" t="s">
        <v>490</v>
      </c>
      <c r="I38" s="37">
        <v>0.12</v>
      </c>
      <c r="J38" s="38">
        <v>0.23</v>
      </c>
      <c r="K38" s="22"/>
      <c r="L38" s="22"/>
      <c r="M38" s="22"/>
      <c r="N38" s="22"/>
      <c r="O38" s="22"/>
      <c r="P38" s="22"/>
    </row>
    <row r="39" spans="1:16" ht="39" customHeight="1" x14ac:dyDescent="0.2">
      <c r="A39" s="22"/>
      <c r="B39" s="35"/>
      <c r="C39" s="1158" t="s">
        <v>541</v>
      </c>
      <c r="D39" s="1158"/>
      <c r="E39" s="1159"/>
      <c r="F39" s="36">
        <v>0.61</v>
      </c>
      <c r="G39" s="37">
        <v>0.79</v>
      </c>
      <c r="H39" s="37">
        <v>0.18</v>
      </c>
      <c r="I39" s="37">
        <v>0.3</v>
      </c>
      <c r="J39" s="38">
        <v>0.17</v>
      </c>
      <c r="K39" s="22"/>
      <c r="L39" s="22"/>
      <c r="M39" s="22"/>
      <c r="N39" s="22"/>
      <c r="O39" s="22"/>
      <c r="P39" s="22"/>
    </row>
    <row r="40" spans="1:16" ht="39" customHeight="1" x14ac:dyDescent="0.2">
      <c r="A40" s="22"/>
      <c r="B40" s="35"/>
      <c r="C40" s="1158" t="s">
        <v>542</v>
      </c>
      <c r="D40" s="1158"/>
      <c r="E40" s="1159"/>
      <c r="F40" s="36" t="s">
        <v>490</v>
      </c>
      <c r="G40" s="37" t="s">
        <v>490</v>
      </c>
      <c r="H40" s="37" t="s">
        <v>490</v>
      </c>
      <c r="I40" s="37">
        <v>0.04</v>
      </c>
      <c r="J40" s="38">
        <v>0.02</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545</v>
      </c>
      <c r="D43" s="1160"/>
      <c r="E43" s="1161"/>
      <c r="F43" s="41">
        <v>0</v>
      </c>
      <c r="G43" s="42">
        <v>0</v>
      </c>
      <c r="H43" s="42">
        <v>0.04</v>
      </c>
      <c r="I43" s="42">
        <v>0.11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U92PnDxXRy0eXYd0jKDVkYdIi0joDxSB4BFYtHsDSOCPEc0ar6eTLdXkNL30PkhlNkns6qv3fnvAvGO+3k6lg==" saltValue="DtQZbQmp0ecZziF6IoAv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3360</v>
      </c>
      <c r="L45" s="58">
        <v>3478</v>
      </c>
      <c r="M45" s="58">
        <v>3547</v>
      </c>
      <c r="N45" s="58">
        <v>3678</v>
      </c>
      <c r="O45" s="59">
        <v>3688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667</v>
      </c>
      <c r="L48" s="62">
        <v>682</v>
      </c>
      <c r="M48" s="62">
        <v>706</v>
      </c>
      <c r="N48" s="62">
        <v>741</v>
      </c>
      <c r="O48" s="63">
        <v>707</v>
      </c>
      <c r="P48" s="46"/>
      <c r="Q48" s="46"/>
      <c r="R48" s="46"/>
      <c r="S48" s="46"/>
      <c r="T48" s="46"/>
      <c r="U48" s="46"/>
    </row>
    <row r="49" spans="1:21" ht="30.75" customHeight="1" x14ac:dyDescent="0.2">
      <c r="A49" s="46"/>
      <c r="B49" s="1189"/>
      <c r="C49" s="1190"/>
      <c r="D49" s="60"/>
      <c r="E49" s="1166" t="s">
        <v>14</v>
      </c>
      <c r="F49" s="1166"/>
      <c r="G49" s="1166"/>
      <c r="H49" s="1166"/>
      <c r="I49" s="1166"/>
      <c r="J49" s="1167"/>
      <c r="K49" s="61">
        <v>2</v>
      </c>
      <c r="L49" s="62">
        <v>2</v>
      </c>
      <c r="M49" s="62">
        <v>2</v>
      </c>
      <c r="N49" s="62">
        <v>2</v>
      </c>
      <c r="O49" s="63" t="s">
        <v>490</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14</v>
      </c>
      <c r="M50" s="62">
        <v>4</v>
      </c>
      <c r="N50" s="62">
        <v>5</v>
      </c>
      <c r="O50" s="63">
        <v>2</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3011</v>
      </c>
      <c r="L52" s="62">
        <v>3082</v>
      </c>
      <c r="M52" s="62">
        <v>3051</v>
      </c>
      <c r="N52" s="62">
        <v>3107</v>
      </c>
      <c r="O52" s="63">
        <v>3096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1018</v>
      </c>
      <c r="L53" s="67">
        <v>1094</v>
      </c>
      <c r="M53" s="67">
        <v>1208</v>
      </c>
      <c r="N53" s="67">
        <v>1319</v>
      </c>
      <c r="O53" s="68">
        <v>1301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551</v>
      </c>
      <c r="L58" s="82" t="s">
        <v>551</v>
      </c>
      <c r="M58" s="82" t="s">
        <v>551</v>
      </c>
      <c r="N58" s="82" t="s">
        <v>551</v>
      </c>
      <c r="O58" s="83" t="s">
        <v>551</v>
      </c>
    </row>
    <row r="59" spans="1:21" ht="31.5" customHeight="1" x14ac:dyDescent="0.2">
      <c r="B59" s="1174"/>
      <c r="C59" s="1175"/>
      <c r="D59" s="1181" t="s">
        <v>26</v>
      </c>
      <c r="E59" s="1182"/>
      <c r="F59" s="1182"/>
      <c r="G59" s="1182"/>
      <c r="H59" s="1182"/>
      <c r="I59" s="1182"/>
      <c r="J59" s="1183"/>
      <c r="K59" s="84" t="s">
        <v>551</v>
      </c>
      <c r="L59" s="85" t="s">
        <v>551</v>
      </c>
      <c r="M59" s="85" t="s">
        <v>551</v>
      </c>
      <c r="N59" s="85" t="s">
        <v>551</v>
      </c>
      <c r="O59" s="86" t="s">
        <v>551</v>
      </c>
    </row>
    <row r="60" spans="1:21" ht="31.5" customHeight="1" thickBot="1" x14ac:dyDescent="0.25">
      <c r="B60" s="1176"/>
      <c r="C60" s="1177"/>
      <c r="D60" s="1184" t="s">
        <v>27</v>
      </c>
      <c r="E60" s="1185"/>
      <c r="F60" s="1185"/>
      <c r="G60" s="1185"/>
      <c r="H60" s="1185"/>
      <c r="I60" s="1185"/>
      <c r="J60" s="1186"/>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oiYNV5Cc0pULVyRenIxphl3UifXRSD2Tdp+r4mIJYwwGD4YN1tjlW6y1ITvq0jefuZoyu4mYR1B3vQ73jmmGQ==" saltValue="Uqb6SQv9pgm/OOOWPMWCZ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31783</v>
      </c>
      <c r="J41" s="331">
        <v>31024</v>
      </c>
      <c r="K41" s="331">
        <v>29975</v>
      </c>
      <c r="L41" s="331">
        <v>29304</v>
      </c>
      <c r="M41" s="332">
        <v>30879</v>
      </c>
    </row>
    <row r="42" spans="2:13" ht="27.75" customHeight="1" x14ac:dyDescent="0.2">
      <c r="B42" s="1197"/>
      <c r="C42" s="1198"/>
      <c r="D42" s="104"/>
      <c r="E42" s="1201" t="s">
        <v>32</v>
      </c>
      <c r="F42" s="1201"/>
      <c r="G42" s="1201"/>
      <c r="H42" s="1202"/>
      <c r="I42" s="333" t="s">
        <v>490</v>
      </c>
      <c r="J42" s="334" t="s">
        <v>490</v>
      </c>
      <c r="K42" s="334" t="s">
        <v>490</v>
      </c>
      <c r="L42" s="334" t="s">
        <v>490</v>
      </c>
      <c r="M42" s="335" t="s">
        <v>490</v>
      </c>
    </row>
    <row r="43" spans="2:13" ht="27.75" customHeight="1" x14ac:dyDescent="0.2">
      <c r="B43" s="1197"/>
      <c r="C43" s="1198"/>
      <c r="D43" s="104"/>
      <c r="E43" s="1201" t="s">
        <v>33</v>
      </c>
      <c r="F43" s="1201"/>
      <c r="G43" s="1201"/>
      <c r="H43" s="1202"/>
      <c r="I43" s="333">
        <v>10666</v>
      </c>
      <c r="J43" s="334">
        <v>10471</v>
      </c>
      <c r="K43" s="334">
        <v>11412</v>
      </c>
      <c r="L43" s="334">
        <v>11604</v>
      </c>
      <c r="M43" s="335">
        <v>11451</v>
      </c>
    </row>
    <row r="44" spans="2:13" ht="27.75" customHeight="1" x14ac:dyDescent="0.2">
      <c r="B44" s="1197"/>
      <c r="C44" s="1198"/>
      <c r="D44" s="104"/>
      <c r="E44" s="1201" t="s">
        <v>34</v>
      </c>
      <c r="F44" s="1201"/>
      <c r="G44" s="1201"/>
      <c r="H44" s="1202"/>
      <c r="I44" s="333">
        <v>5</v>
      </c>
      <c r="J44" s="334">
        <v>4</v>
      </c>
      <c r="K44" s="334">
        <v>2</v>
      </c>
      <c r="L44" s="334" t="s">
        <v>490</v>
      </c>
      <c r="M44" s="335" t="s">
        <v>490</v>
      </c>
    </row>
    <row r="45" spans="2:13" ht="27.75" customHeight="1" x14ac:dyDescent="0.2">
      <c r="B45" s="1197"/>
      <c r="C45" s="1198"/>
      <c r="D45" s="104"/>
      <c r="E45" s="1201" t="s">
        <v>35</v>
      </c>
      <c r="F45" s="1201"/>
      <c r="G45" s="1201"/>
      <c r="H45" s="1202"/>
      <c r="I45" s="333">
        <v>2945</v>
      </c>
      <c r="J45" s="334">
        <v>3072</v>
      </c>
      <c r="K45" s="334">
        <v>3224</v>
      </c>
      <c r="L45" s="334">
        <v>3085</v>
      </c>
      <c r="M45" s="335">
        <v>3169</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9466</v>
      </c>
      <c r="J50" s="334">
        <v>9365</v>
      </c>
      <c r="K50" s="334">
        <v>8605</v>
      </c>
      <c r="L50" s="334">
        <v>7723</v>
      </c>
      <c r="M50" s="335">
        <v>8220</v>
      </c>
    </row>
    <row r="51" spans="2:13" ht="27.75" customHeight="1" x14ac:dyDescent="0.2">
      <c r="B51" s="1197"/>
      <c r="C51" s="1198"/>
      <c r="D51" s="104"/>
      <c r="E51" s="1201" t="s">
        <v>42</v>
      </c>
      <c r="F51" s="1201"/>
      <c r="G51" s="1201"/>
      <c r="H51" s="1202"/>
      <c r="I51" s="333">
        <v>1440</v>
      </c>
      <c r="J51" s="334">
        <v>1073</v>
      </c>
      <c r="K51" s="334">
        <v>1141</v>
      </c>
      <c r="L51" s="334">
        <v>1188</v>
      </c>
      <c r="M51" s="335">
        <v>1536</v>
      </c>
    </row>
    <row r="52" spans="2:13" ht="27.75" customHeight="1" x14ac:dyDescent="0.2">
      <c r="B52" s="1199"/>
      <c r="C52" s="1200"/>
      <c r="D52" s="104"/>
      <c r="E52" s="1201" t="s">
        <v>43</v>
      </c>
      <c r="F52" s="1201"/>
      <c r="G52" s="1201"/>
      <c r="H52" s="1202"/>
      <c r="I52" s="333">
        <v>30147</v>
      </c>
      <c r="J52" s="334">
        <v>29152</v>
      </c>
      <c r="K52" s="334">
        <v>28279</v>
      </c>
      <c r="L52" s="334">
        <v>26707</v>
      </c>
      <c r="M52" s="335">
        <v>25873</v>
      </c>
    </row>
    <row r="53" spans="2:13" ht="27.75" customHeight="1" thickBot="1" x14ac:dyDescent="0.25">
      <c r="B53" s="1203" t="s">
        <v>19</v>
      </c>
      <c r="C53" s="1204"/>
      <c r="D53" s="108"/>
      <c r="E53" s="1205" t="s">
        <v>44</v>
      </c>
      <c r="F53" s="1205"/>
      <c r="G53" s="1205"/>
      <c r="H53" s="1206"/>
      <c r="I53" s="336">
        <v>4346</v>
      </c>
      <c r="J53" s="337">
        <v>4980</v>
      </c>
      <c r="K53" s="337">
        <v>6589</v>
      </c>
      <c r="L53" s="337">
        <v>8375</v>
      </c>
      <c r="M53" s="338">
        <v>9868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Mr8KUDTC1wW0+Sol+maHWdb8lsyiBV1K8bQ5DqcyvwHDNY8MBgdBquD7+lNx19oyGjDEI6wH7t1FmDBIx8BtQ==" saltValue="iVhtcQnhDTLtx/eQx1J1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4087</v>
      </c>
      <c r="G55" s="339">
        <v>3694</v>
      </c>
      <c r="H55" s="340">
        <v>4126</v>
      </c>
    </row>
    <row r="56" spans="2:8" ht="52.5" customHeight="1" x14ac:dyDescent="0.2">
      <c r="B56" s="120"/>
      <c r="C56" s="1224" t="s">
        <v>47</v>
      </c>
      <c r="D56" s="1224"/>
      <c r="E56" s="1225"/>
      <c r="F56" s="341">
        <v>1963</v>
      </c>
      <c r="G56" s="341">
        <v>1641</v>
      </c>
      <c r="H56" s="342">
        <v>1535</v>
      </c>
    </row>
    <row r="57" spans="2:8" ht="53.25" customHeight="1" x14ac:dyDescent="0.2">
      <c r="B57" s="120"/>
      <c r="C57" s="1226" t="s">
        <v>48</v>
      </c>
      <c r="D57" s="1226"/>
      <c r="E57" s="1227"/>
      <c r="F57" s="343">
        <v>2083</v>
      </c>
      <c r="G57" s="343">
        <v>1741</v>
      </c>
      <c r="H57" s="344">
        <v>1636</v>
      </c>
    </row>
    <row r="58" spans="2:8" ht="45.75" customHeight="1" x14ac:dyDescent="0.2">
      <c r="B58" s="121"/>
      <c r="C58" s="1214" t="s">
        <v>562</v>
      </c>
      <c r="D58" s="1215"/>
      <c r="E58" s="1216"/>
      <c r="F58" s="345">
        <v>444</v>
      </c>
      <c r="G58" s="345">
        <v>397</v>
      </c>
      <c r="H58" s="346">
        <v>547</v>
      </c>
    </row>
    <row r="59" spans="2:8" ht="45.75" customHeight="1" x14ac:dyDescent="0.2">
      <c r="B59" s="121"/>
      <c r="C59" s="1214" t="s">
        <v>564</v>
      </c>
      <c r="D59" s="1215"/>
      <c r="E59" s="1216"/>
      <c r="F59" s="345">
        <v>250</v>
      </c>
      <c r="G59" s="345">
        <v>242</v>
      </c>
      <c r="H59" s="346">
        <v>238</v>
      </c>
    </row>
    <row r="60" spans="2:8" ht="45.75" customHeight="1" x14ac:dyDescent="0.2">
      <c r="B60" s="121"/>
      <c r="C60" s="1214" t="s">
        <v>563</v>
      </c>
      <c r="D60" s="1215"/>
      <c r="E60" s="1216"/>
      <c r="F60" s="345">
        <v>717</v>
      </c>
      <c r="G60" s="345">
        <v>472</v>
      </c>
      <c r="H60" s="346">
        <v>237</v>
      </c>
    </row>
    <row r="61" spans="2:8" ht="45.75" customHeight="1" x14ac:dyDescent="0.2">
      <c r="B61" s="121"/>
      <c r="C61" s="1214" t="s">
        <v>560</v>
      </c>
      <c r="D61" s="1215"/>
      <c r="E61" s="1216"/>
      <c r="F61" s="345">
        <v>231</v>
      </c>
      <c r="G61" s="345">
        <v>229</v>
      </c>
      <c r="H61" s="346">
        <v>226</v>
      </c>
    </row>
    <row r="62" spans="2:8" ht="45.75" customHeight="1" thickBot="1" x14ac:dyDescent="0.25">
      <c r="B62" s="122"/>
      <c r="C62" s="1217" t="s">
        <v>561</v>
      </c>
      <c r="D62" s="1218"/>
      <c r="E62" s="1219"/>
      <c r="F62" s="347">
        <v>233</v>
      </c>
      <c r="G62" s="347">
        <v>224</v>
      </c>
      <c r="H62" s="348">
        <v>217</v>
      </c>
    </row>
    <row r="63" spans="2:8" ht="52.5" customHeight="1" thickBot="1" x14ac:dyDescent="0.25">
      <c r="B63" s="123"/>
      <c r="C63" s="1220" t="s">
        <v>49</v>
      </c>
      <c r="D63" s="1220"/>
      <c r="E63" s="1221"/>
      <c r="F63" s="349">
        <v>8132</v>
      </c>
      <c r="G63" s="349">
        <v>7076</v>
      </c>
      <c r="H63" s="350">
        <v>7297</v>
      </c>
    </row>
    <row r="64" spans="2:8" ht="13.2" x14ac:dyDescent="0.2"/>
  </sheetData>
  <sheetProtection algorithmName="SHA-512" hashValue="f89D48LehelWiUs+wRlmcq9yE9BrLEnVPmBVmUpGr7XbQtCR1CyQIvPpwmiSXjsK04OYg9JJPqrkkORcyjKaCg==" saltValue="lxGMLdV8RY8Z2SnJB2J8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CB0F9-B052-4E3F-983C-4269061F528C}">
  <sheetPr>
    <tabColor rgb="FFFFFF00"/>
    <pageSetUpPr fitToPage="1"/>
  </sheetPr>
  <dimension ref="A1:DE85"/>
  <sheetViews>
    <sheetView showGridLines="0" topLeftCell="CB18" zoomScale="130" zoomScaleNormal="130" zoomScaleSheetLayoutView="55" workbookViewId="0">
      <selection activeCell="DE38" sqref="DE38"/>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50" t="s">
        <v>574</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569</v>
      </c>
    </row>
    <row r="50" spans="1:109" ht="13.2" x14ac:dyDescent="0.2">
      <c r="B50" s="247"/>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528</v>
      </c>
      <c r="BQ50" s="1231"/>
      <c r="BR50" s="1231"/>
      <c r="BS50" s="1231"/>
      <c r="BT50" s="1231"/>
      <c r="BU50" s="1231"/>
      <c r="BV50" s="1231"/>
      <c r="BW50" s="1231"/>
      <c r="BX50" s="1231" t="s">
        <v>529</v>
      </c>
      <c r="BY50" s="1231"/>
      <c r="BZ50" s="1231"/>
      <c r="CA50" s="1231"/>
      <c r="CB50" s="1231"/>
      <c r="CC50" s="1231"/>
      <c r="CD50" s="1231"/>
      <c r="CE50" s="1231"/>
      <c r="CF50" s="1231" t="s">
        <v>530</v>
      </c>
      <c r="CG50" s="1231"/>
      <c r="CH50" s="1231"/>
      <c r="CI50" s="1231"/>
      <c r="CJ50" s="1231"/>
      <c r="CK50" s="1231"/>
      <c r="CL50" s="1231"/>
      <c r="CM50" s="1231"/>
      <c r="CN50" s="1231" t="s">
        <v>531</v>
      </c>
      <c r="CO50" s="1231"/>
      <c r="CP50" s="1231"/>
      <c r="CQ50" s="1231"/>
      <c r="CR50" s="1231"/>
      <c r="CS50" s="1231"/>
      <c r="CT50" s="1231"/>
      <c r="CU50" s="1231"/>
      <c r="CV50" s="1231" t="s">
        <v>532</v>
      </c>
      <c r="CW50" s="1231"/>
      <c r="CX50" s="1231"/>
      <c r="CY50" s="1231"/>
      <c r="CZ50" s="1231"/>
      <c r="DA50" s="1231"/>
      <c r="DB50" s="1231"/>
      <c r="DC50" s="1231"/>
    </row>
    <row r="51" spans="1:109" ht="13.5" customHeight="1" x14ac:dyDescent="0.2">
      <c r="B51" s="247"/>
      <c r="G51" s="1239"/>
      <c r="H51" s="1239"/>
      <c r="I51" s="1249"/>
      <c r="J51" s="1249"/>
      <c r="K51" s="1233"/>
      <c r="L51" s="1233"/>
      <c r="M51" s="1233"/>
      <c r="N51" s="1233"/>
      <c r="AM51" s="352"/>
      <c r="AN51" s="1232" t="s">
        <v>568</v>
      </c>
      <c r="AO51" s="1232"/>
      <c r="AP51" s="1232"/>
      <c r="AQ51" s="1232"/>
      <c r="AR51" s="1232"/>
      <c r="AS51" s="1232"/>
      <c r="AT51" s="1232"/>
      <c r="AU51" s="1232"/>
      <c r="AV51" s="1232"/>
      <c r="AW51" s="1232"/>
      <c r="AX51" s="1232"/>
      <c r="AY51" s="1232"/>
      <c r="AZ51" s="1232"/>
      <c r="BA51" s="1232"/>
      <c r="BB51" s="1232" t="s">
        <v>566</v>
      </c>
      <c r="BC51" s="1232"/>
      <c r="BD51" s="1232"/>
      <c r="BE51" s="1232"/>
      <c r="BF51" s="1232"/>
      <c r="BG51" s="1232"/>
      <c r="BH51" s="1232"/>
      <c r="BI51" s="1232"/>
      <c r="BJ51" s="1232"/>
      <c r="BK51" s="1232"/>
      <c r="BL51" s="1232"/>
      <c r="BM51" s="1232"/>
      <c r="BN51" s="1232"/>
      <c r="BO51" s="1232"/>
      <c r="BP51" s="1230">
        <v>33</v>
      </c>
      <c r="BQ51" s="1230"/>
      <c r="BR51" s="1230"/>
      <c r="BS51" s="1230"/>
      <c r="BT51" s="1230"/>
      <c r="BU51" s="1230"/>
      <c r="BV51" s="1230"/>
      <c r="BW51" s="1230"/>
      <c r="BX51" s="1230">
        <v>35.4</v>
      </c>
      <c r="BY51" s="1230"/>
      <c r="BZ51" s="1230"/>
      <c r="CA51" s="1230"/>
      <c r="CB51" s="1230"/>
      <c r="CC51" s="1230"/>
      <c r="CD51" s="1230"/>
      <c r="CE51" s="1230"/>
      <c r="CF51" s="1230">
        <v>48.2</v>
      </c>
      <c r="CG51" s="1230"/>
      <c r="CH51" s="1230"/>
      <c r="CI51" s="1230"/>
      <c r="CJ51" s="1230"/>
      <c r="CK51" s="1230"/>
      <c r="CL51" s="1230"/>
      <c r="CM51" s="1230"/>
      <c r="CN51" s="1230">
        <v>60.8</v>
      </c>
      <c r="CO51" s="1230"/>
      <c r="CP51" s="1230"/>
      <c r="CQ51" s="1230"/>
      <c r="CR51" s="1230"/>
      <c r="CS51" s="1230"/>
      <c r="CT51" s="1230"/>
      <c r="CU51" s="1230"/>
      <c r="CV51" s="1230">
        <v>71.2</v>
      </c>
      <c r="CW51" s="1230"/>
      <c r="CX51" s="1230"/>
      <c r="CY51" s="1230"/>
      <c r="CZ51" s="1230"/>
      <c r="DA51" s="1230"/>
      <c r="DB51" s="1230"/>
      <c r="DC51" s="1230"/>
    </row>
    <row r="52" spans="1:109" ht="13.2" x14ac:dyDescent="0.2">
      <c r="B52" s="247"/>
      <c r="G52" s="1239"/>
      <c r="H52" s="1239"/>
      <c r="I52" s="1249"/>
      <c r="J52" s="1249"/>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60"/>
      <c r="B53" s="247"/>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572</v>
      </c>
      <c r="BC53" s="1232"/>
      <c r="BD53" s="1232"/>
      <c r="BE53" s="1232"/>
      <c r="BF53" s="1232"/>
      <c r="BG53" s="1232"/>
      <c r="BH53" s="1232"/>
      <c r="BI53" s="1232"/>
      <c r="BJ53" s="1232"/>
      <c r="BK53" s="1232"/>
      <c r="BL53" s="1232"/>
      <c r="BM53" s="1232"/>
      <c r="BN53" s="1232"/>
      <c r="BO53" s="1232"/>
      <c r="BP53" s="1230">
        <v>60.6</v>
      </c>
      <c r="BQ53" s="1230"/>
      <c r="BR53" s="1230"/>
      <c r="BS53" s="1230"/>
      <c r="BT53" s="1230"/>
      <c r="BU53" s="1230"/>
      <c r="BV53" s="1230"/>
      <c r="BW53" s="1230"/>
      <c r="BX53" s="1230">
        <v>62.7</v>
      </c>
      <c r="BY53" s="1230"/>
      <c r="BZ53" s="1230"/>
      <c r="CA53" s="1230"/>
      <c r="CB53" s="1230"/>
      <c r="CC53" s="1230"/>
      <c r="CD53" s="1230"/>
      <c r="CE53" s="1230"/>
      <c r="CF53" s="1230">
        <v>64.599999999999994</v>
      </c>
      <c r="CG53" s="1230"/>
      <c r="CH53" s="1230"/>
      <c r="CI53" s="1230"/>
      <c r="CJ53" s="1230"/>
      <c r="CK53" s="1230"/>
      <c r="CL53" s="1230"/>
      <c r="CM53" s="1230"/>
      <c r="CN53" s="1230">
        <v>65.2</v>
      </c>
      <c r="CO53" s="1230"/>
      <c r="CP53" s="1230"/>
      <c r="CQ53" s="1230"/>
      <c r="CR53" s="1230"/>
      <c r="CS53" s="1230"/>
      <c r="CT53" s="1230"/>
      <c r="CU53" s="1230"/>
      <c r="CV53" s="1230">
        <v>68.2</v>
      </c>
      <c r="CW53" s="1230"/>
      <c r="CX53" s="1230"/>
      <c r="CY53" s="1230"/>
      <c r="CZ53" s="1230"/>
      <c r="DA53" s="1230"/>
      <c r="DB53" s="1230"/>
      <c r="DC53" s="1230"/>
    </row>
    <row r="54" spans="1:109" ht="13.2" x14ac:dyDescent="0.2">
      <c r="A54" s="360"/>
      <c r="B54" s="247"/>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60"/>
      <c r="B55" s="247"/>
      <c r="G55" s="1228"/>
      <c r="H55" s="1228"/>
      <c r="I55" s="1228"/>
      <c r="J55" s="1228"/>
      <c r="K55" s="1233"/>
      <c r="L55" s="1233"/>
      <c r="M55" s="1233"/>
      <c r="N55" s="1233"/>
      <c r="AN55" s="1231" t="s">
        <v>567</v>
      </c>
      <c r="AO55" s="1231"/>
      <c r="AP55" s="1231"/>
      <c r="AQ55" s="1231"/>
      <c r="AR55" s="1231"/>
      <c r="AS55" s="1231"/>
      <c r="AT55" s="1231"/>
      <c r="AU55" s="1231"/>
      <c r="AV55" s="1231"/>
      <c r="AW55" s="1231"/>
      <c r="AX55" s="1231"/>
      <c r="AY55" s="1231"/>
      <c r="AZ55" s="1231"/>
      <c r="BA55" s="1231"/>
      <c r="BB55" s="1232" t="s">
        <v>566</v>
      </c>
      <c r="BC55" s="1232"/>
      <c r="BD55" s="1232"/>
      <c r="BE55" s="1232"/>
      <c r="BF55" s="1232"/>
      <c r="BG55" s="1232"/>
      <c r="BH55" s="1232"/>
      <c r="BI55" s="1232"/>
      <c r="BJ55" s="1232"/>
      <c r="BK55" s="1232"/>
      <c r="BL55" s="1232"/>
      <c r="BM55" s="1232"/>
      <c r="BN55" s="1232"/>
      <c r="BO55" s="1232"/>
      <c r="BP55" s="1230">
        <v>41.5</v>
      </c>
      <c r="BQ55" s="1230"/>
      <c r="BR55" s="1230"/>
      <c r="BS55" s="1230"/>
      <c r="BT55" s="1230"/>
      <c r="BU55" s="1230"/>
      <c r="BV55" s="1230"/>
      <c r="BW55" s="1230"/>
      <c r="BX55" s="1230">
        <v>23</v>
      </c>
      <c r="BY55" s="1230"/>
      <c r="BZ55" s="1230"/>
      <c r="CA55" s="1230"/>
      <c r="CB55" s="1230"/>
      <c r="CC55" s="1230"/>
      <c r="CD55" s="1230"/>
      <c r="CE55" s="1230"/>
      <c r="CF55" s="1230">
        <v>15.9</v>
      </c>
      <c r="CG55" s="1230"/>
      <c r="CH55" s="1230"/>
      <c r="CI55" s="1230"/>
      <c r="CJ55" s="1230"/>
      <c r="CK55" s="1230"/>
      <c r="CL55" s="1230"/>
      <c r="CM55" s="1230"/>
      <c r="CN55" s="1230">
        <v>13</v>
      </c>
      <c r="CO55" s="1230"/>
      <c r="CP55" s="1230"/>
      <c r="CQ55" s="1230"/>
      <c r="CR55" s="1230"/>
      <c r="CS55" s="1230"/>
      <c r="CT55" s="1230"/>
      <c r="CU55" s="1230"/>
      <c r="CV55" s="1230">
        <v>12.6</v>
      </c>
      <c r="CW55" s="1230"/>
      <c r="CX55" s="1230"/>
      <c r="CY55" s="1230"/>
      <c r="CZ55" s="1230"/>
      <c r="DA55" s="1230"/>
      <c r="DB55" s="1230"/>
      <c r="DC55" s="1230"/>
    </row>
    <row r="56" spans="1:109" ht="13.2" x14ac:dyDescent="0.2">
      <c r="A56" s="360"/>
      <c r="B56" s="247"/>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2" x14ac:dyDescent="0.2">
      <c r="B57" s="365"/>
      <c r="G57" s="1228"/>
      <c r="H57" s="1228"/>
      <c r="I57" s="1234"/>
      <c r="J57" s="1234"/>
      <c r="K57" s="1233"/>
      <c r="L57" s="1233"/>
      <c r="M57" s="1233"/>
      <c r="N57" s="1233"/>
      <c r="AM57" s="243"/>
      <c r="AN57" s="1231"/>
      <c r="AO57" s="1231"/>
      <c r="AP57" s="1231"/>
      <c r="AQ57" s="1231"/>
      <c r="AR57" s="1231"/>
      <c r="AS57" s="1231"/>
      <c r="AT57" s="1231"/>
      <c r="AU57" s="1231"/>
      <c r="AV57" s="1231"/>
      <c r="AW57" s="1231"/>
      <c r="AX57" s="1231"/>
      <c r="AY57" s="1231"/>
      <c r="AZ57" s="1231"/>
      <c r="BA57" s="1231"/>
      <c r="BB57" s="1232" t="s">
        <v>572</v>
      </c>
      <c r="BC57" s="1232"/>
      <c r="BD57" s="1232"/>
      <c r="BE57" s="1232"/>
      <c r="BF57" s="1232"/>
      <c r="BG57" s="1232"/>
      <c r="BH57" s="1232"/>
      <c r="BI57" s="1232"/>
      <c r="BJ57" s="1232"/>
      <c r="BK57" s="1232"/>
      <c r="BL57" s="1232"/>
      <c r="BM57" s="1232"/>
      <c r="BN57" s="1232"/>
      <c r="BO57" s="1232"/>
      <c r="BP57" s="1230">
        <v>61.7</v>
      </c>
      <c r="BQ57" s="1230"/>
      <c r="BR57" s="1230"/>
      <c r="BS57" s="1230"/>
      <c r="BT57" s="1230"/>
      <c r="BU57" s="1230"/>
      <c r="BV57" s="1230"/>
      <c r="BW57" s="1230"/>
      <c r="BX57" s="1230">
        <v>62.8</v>
      </c>
      <c r="BY57" s="1230"/>
      <c r="BZ57" s="1230"/>
      <c r="CA57" s="1230"/>
      <c r="CB57" s="1230"/>
      <c r="CC57" s="1230"/>
      <c r="CD57" s="1230"/>
      <c r="CE57" s="1230"/>
      <c r="CF57" s="1230">
        <v>64</v>
      </c>
      <c r="CG57" s="1230"/>
      <c r="CH57" s="1230"/>
      <c r="CI57" s="1230"/>
      <c r="CJ57" s="1230"/>
      <c r="CK57" s="1230"/>
      <c r="CL57" s="1230"/>
      <c r="CM57" s="1230"/>
      <c r="CN57" s="1230">
        <v>64.7</v>
      </c>
      <c r="CO57" s="1230"/>
      <c r="CP57" s="1230"/>
      <c r="CQ57" s="1230"/>
      <c r="CR57" s="1230"/>
      <c r="CS57" s="1230"/>
      <c r="CT57" s="1230"/>
      <c r="CU57" s="1230"/>
      <c r="CV57" s="1230">
        <v>65.8</v>
      </c>
      <c r="CW57" s="1230"/>
      <c r="CX57" s="1230"/>
      <c r="CY57" s="1230"/>
      <c r="CZ57" s="1230"/>
      <c r="DA57" s="1230"/>
      <c r="DB57" s="1230"/>
      <c r="DC57" s="1230"/>
      <c r="DD57" s="370"/>
      <c r="DE57" s="365"/>
    </row>
    <row r="58" spans="1:109" s="360" customFormat="1" ht="13.2" x14ac:dyDescent="0.2">
      <c r="A58" s="243"/>
      <c r="B58" s="365"/>
      <c r="G58" s="1228"/>
      <c r="H58" s="1228"/>
      <c r="I58" s="1234"/>
      <c r="J58" s="1234"/>
      <c r="K58" s="1233"/>
      <c r="L58" s="1233"/>
      <c r="M58" s="1233"/>
      <c r="N58" s="1233"/>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571</v>
      </c>
    </row>
    <row r="64" spans="1:109" ht="13.2" x14ac:dyDescent="0.2">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569</v>
      </c>
    </row>
    <row r="72" spans="2:107" ht="13.2" x14ac:dyDescent="0.2">
      <c r="B72" s="247"/>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528</v>
      </c>
      <c r="BQ72" s="1231"/>
      <c r="BR72" s="1231"/>
      <c r="BS72" s="1231"/>
      <c r="BT72" s="1231"/>
      <c r="BU72" s="1231"/>
      <c r="BV72" s="1231"/>
      <c r="BW72" s="1231"/>
      <c r="BX72" s="1231" t="s">
        <v>529</v>
      </c>
      <c r="BY72" s="1231"/>
      <c r="BZ72" s="1231"/>
      <c r="CA72" s="1231"/>
      <c r="CB72" s="1231"/>
      <c r="CC72" s="1231"/>
      <c r="CD72" s="1231"/>
      <c r="CE72" s="1231"/>
      <c r="CF72" s="1231" t="s">
        <v>530</v>
      </c>
      <c r="CG72" s="1231"/>
      <c r="CH72" s="1231"/>
      <c r="CI72" s="1231"/>
      <c r="CJ72" s="1231"/>
      <c r="CK72" s="1231"/>
      <c r="CL72" s="1231"/>
      <c r="CM72" s="1231"/>
      <c r="CN72" s="1231" t="s">
        <v>531</v>
      </c>
      <c r="CO72" s="1231"/>
      <c r="CP72" s="1231"/>
      <c r="CQ72" s="1231"/>
      <c r="CR72" s="1231"/>
      <c r="CS72" s="1231"/>
      <c r="CT72" s="1231"/>
      <c r="CU72" s="1231"/>
      <c r="CV72" s="1231" t="s">
        <v>532</v>
      </c>
      <c r="CW72" s="1231"/>
      <c r="CX72" s="1231"/>
      <c r="CY72" s="1231"/>
      <c r="CZ72" s="1231"/>
      <c r="DA72" s="1231"/>
      <c r="DB72" s="1231"/>
      <c r="DC72" s="1231"/>
    </row>
    <row r="73" spans="2:107" ht="13.2" x14ac:dyDescent="0.2">
      <c r="B73" s="247"/>
      <c r="G73" s="1239"/>
      <c r="H73" s="1239"/>
      <c r="I73" s="1239"/>
      <c r="J73" s="1239"/>
      <c r="K73" s="1229"/>
      <c r="L73" s="1229"/>
      <c r="M73" s="1229"/>
      <c r="N73" s="1229"/>
      <c r="AM73" s="352"/>
      <c r="AN73" s="1232" t="s">
        <v>568</v>
      </c>
      <c r="AO73" s="1232"/>
      <c r="AP73" s="1232"/>
      <c r="AQ73" s="1232"/>
      <c r="AR73" s="1232"/>
      <c r="AS73" s="1232"/>
      <c r="AT73" s="1232"/>
      <c r="AU73" s="1232"/>
      <c r="AV73" s="1232"/>
      <c r="AW73" s="1232"/>
      <c r="AX73" s="1232"/>
      <c r="AY73" s="1232"/>
      <c r="AZ73" s="1232"/>
      <c r="BA73" s="1232"/>
      <c r="BB73" s="1232" t="s">
        <v>566</v>
      </c>
      <c r="BC73" s="1232"/>
      <c r="BD73" s="1232"/>
      <c r="BE73" s="1232"/>
      <c r="BF73" s="1232"/>
      <c r="BG73" s="1232"/>
      <c r="BH73" s="1232"/>
      <c r="BI73" s="1232"/>
      <c r="BJ73" s="1232"/>
      <c r="BK73" s="1232"/>
      <c r="BL73" s="1232"/>
      <c r="BM73" s="1232"/>
      <c r="BN73" s="1232"/>
      <c r="BO73" s="1232"/>
      <c r="BP73" s="1230">
        <v>33</v>
      </c>
      <c r="BQ73" s="1230"/>
      <c r="BR73" s="1230"/>
      <c r="BS73" s="1230"/>
      <c r="BT73" s="1230"/>
      <c r="BU73" s="1230"/>
      <c r="BV73" s="1230"/>
      <c r="BW73" s="1230"/>
      <c r="BX73" s="1230">
        <v>35.4</v>
      </c>
      <c r="BY73" s="1230"/>
      <c r="BZ73" s="1230"/>
      <c r="CA73" s="1230"/>
      <c r="CB73" s="1230"/>
      <c r="CC73" s="1230"/>
      <c r="CD73" s="1230"/>
      <c r="CE73" s="1230"/>
      <c r="CF73" s="1230">
        <v>48.2</v>
      </c>
      <c r="CG73" s="1230"/>
      <c r="CH73" s="1230"/>
      <c r="CI73" s="1230"/>
      <c r="CJ73" s="1230"/>
      <c r="CK73" s="1230"/>
      <c r="CL73" s="1230"/>
      <c r="CM73" s="1230"/>
      <c r="CN73" s="1230">
        <v>60.8</v>
      </c>
      <c r="CO73" s="1230"/>
      <c r="CP73" s="1230"/>
      <c r="CQ73" s="1230"/>
      <c r="CR73" s="1230"/>
      <c r="CS73" s="1230"/>
      <c r="CT73" s="1230"/>
      <c r="CU73" s="1230"/>
      <c r="CV73" s="1230">
        <v>71.2</v>
      </c>
      <c r="CW73" s="1230"/>
      <c r="CX73" s="1230"/>
      <c r="CY73" s="1230"/>
      <c r="CZ73" s="1230"/>
      <c r="DA73" s="1230"/>
      <c r="DB73" s="1230"/>
      <c r="DC73" s="1230"/>
    </row>
    <row r="74" spans="2:107" ht="13.2" x14ac:dyDescent="0.2">
      <c r="B74" s="247"/>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565</v>
      </c>
      <c r="BC75" s="1232"/>
      <c r="BD75" s="1232"/>
      <c r="BE75" s="1232"/>
      <c r="BF75" s="1232"/>
      <c r="BG75" s="1232"/>
      <c r="BH75" s="1232"/>
      <c r="BI75" s="1232"/>
      <c r="BJ75" s="1232"/>
      <c r="BK75" s="1232"/>
      <c r="BL75" s="1232"/>
      <c r="BM75" s="1232"/>
      <c r="BN75" s="1232"/>
      <c r="BO75" s="1232"/>
      <c r="BP75" s="1230">
        <v>7.4</v>
      </c>
      <c r="BQ75" s="1230"/>
      <c r="BR75" s="1230"/>
      <c r="BS75" s="1230"/>
      <c r="BT75" s="1230"/>
      <c r="BU75" s="1230"/>
      <c r="BV75" s="1230"/>
      <c r="BW75" s="1230"/>
      <c r="BX75" s="1230">
        <v>7.7</v>
      </c>
      <c r="BY75" s="1230"/>
      <c r="BZ75" s="1230"/>
      <c r="CA75" s="1230"/>
      <c r="CB75" s="1230"/>
      <c r="CC75" s="1230"/>
      <c r="CD75" s="1230"/>
      <c r="CE75" s="1230"/>
      <c r="CF75" s="1230">
        <v>8.1</v>
      </c>
      <c r="CG75" s="1230"/>
      <c r="CH75" s="1230"/>
      <c r="CI75" s="1230"/>
      <c r="CJ75" s="1230"/>
      <c r="CK75" s="1230"/>
      <c r="CL75" s="1230"/>
      <c r="CM75" s="1230"/>
      <c r="CN75" s="1230">
        <v>8.6999999999999993</v>
      </c>
      <c r="CO75" s="1230"/>
      <c r="CP75" s="1230"/>
      <c r="CQ75" s="1230"/>
      <c r="CR75" s="1230"/>
      <c r="CS75" s="1230"/>
      <c r="CT75" s="1230"/>
      <c r="CU75" s="1230"/>
      <c r="CV75" s="1230">
        <v>9.1999999999999993</v>
      </c>
      <c r="CW75" s="1230"/>
      <c r="CX75" s="1230"/>
      <c r="CY75" s="1230"/>
      <c r="CZ75" s="1230"/>
      <c r="DA75" s="1230"/>
      <c r="DB75" s="1230"/>
      <c r="DC75" s="1230"/>
    </row>
    <row r="76" spans="2:107" ht="13.2" x14ac:dyDescent="0.2">
      <c r="B76" s="247"/>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1" t="s">
        <v>567</v>
      </c>
      <c r="AO77" s="1231"/>
      <c r="AP77" s="1231"/>
      <c r="AQ77" s="1231"/>
      <c r="AR77" s="1231"/>
      <c r="AS77" s="1231"/>
      <c r="AT77" s="1231"/>
      <c r="AU77" s="1231"/>
      <c r="AV77" s="1231"/>
      <c r="AW77" s="1231"/>
      <c r="AX77" s="1231"/>
      <c r="AY77" s="1231"/>
      <c r="AZ77" s="1231"/>
      <c r="BA77" s="1231"/>
      <c r="BB77" s="1232" t="s">
        <v>566</v>
      </c>
      <c r="BC77" s="1232"/>
      <c r="BD77" s="1232"/>
      <c r="BE77" s="1232"/>
      <c r="BF77" s="1232"/>
      <c r="BG77" s="1232"/>
      <c r="BH77" s="1232"/>
      <c r="BI77" s="1232"/>
      <c r="BJ77" s="1232"/>
      <c r="BK77" s="1232"/>
      <c r="BL77" s="1232"/>
      <c r="BM77" s="1232"/>
      <c r="BN77" s="1232"/>
      <c r="BO77" s="1232"/>
      <c r="BP77" s="1230">
        <v>41.5</v>
      </c>
      <c r="BQ77" s="1230"/>
      <c r="BR77" s="1230"/>
      <c r="BS77" s="1230"/>
      <c r="BT77" s="1230"/>
      <c r="BU77" s="1230"/>
      <c r="BV77" s="1230"/>
      <c r="BW77" s="1230"/>
      <c r="BX77" s="1230">
        <v>23</v>
      </c>
      <c r="BY77" s="1230"/>
      <c r="BZ77" s="1230"/>
      <c r="CA77" s="1230"/>
      <c r="CB77" s="1230"/>
      <c r="CC77" s="1230"/>
      <c r="CD77" s="1230"/>
      <c r="CE77" s="1230"/>
      <c r="CF77" s="1230">
        <v>15.9</v>
      </c>
      <c r="CG77" s="1230"/>
      <c r="CH77" s="1230"/>
      <c r="CI77" s="1230"/>
      <c r="CJ77" s="1230"/>
      <c r="CK77" s="1230"/>
      <c r="CL77" s="1230"/>
      <c r="CM77" s="1230"/>
      <c r="CN77" s="1230">
        <v>13</v>
      </c>
      <c r="CO77" s="1230"/>
      <c r="CP77" s="1230"/>
      <c r="CQ77" s="1230"/>
      <c r="CR77" s="1230"/>
      <c r="CS77" s="1230"/>
      <c r="CT77" s="1230"/>
      <c r="CU77" s="1230"/>
      <c r="CV77" s="1230">
        <v>12.6</v>
      </c>
      <c r="CW77" s="1230"/>
      <c r="CX77" s="1230"/>
      <c r="CY77" s="1230"/>
      <c r="CZ77" s="1230"/>
      <c r="DA77" s="1230"/>
      <c r="DB77" s="1230"/>
      <c r="DC77" s="1230"/>
    </row>
    <row r="78" spans="2:107" ht="13.2" x14ac:dyDescent="0.2">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565</v>
      </c>
      <c r="BC79" s="1232"/>
      <c r="BD79" s="1232"/>
      <c r="BE79" s="1232"/>
      <c r="BF79" s="1232"/>
      <c r="BG79" s="1232"/>
      <c r="BH79" s="1232"/>
      <c r="BI79" s="1232"/>
      <c r="BJ79" s="1232"/>
      <c r="BK79" s="1232"/>
      <c r="BL79" s="1232"/>
      <c r="BM79" s="1232"/>
      <c r="BN79" s="1232"/>
      <c r="BO79" s="1232"/>
      <c r="BP79" s="1230">
        <v>9.1999999999999993</v>
      </c>
      <c r="BQ79" s="1230"/>
      <c r="BR79" s="1230"/>
      <c r="BS79" s="1230"/>
      <c r="BT79" s="1230"/>
      <c r="BU79" s="1230"/>
      <c r="BV79" s="1230"/>
      <c r="BW79" s="1230"/>
      <c r="BX79" s="1230">
        <v>8.1999999999999993</v>
      </c>
      <c r="BY79" s="1230"/>
      <c r="BZ79" s="1230"/>
      <c r="CA79" s="1230"/>
      <c r="CB79" s="1230"/>
      <c r="CC79" s="1230"/>
      <c r="CD79" s="1230"/>
      <c r="CE79" s="1230"/>
      <c r="CF79" s="1230">
        <v>8</v>
      </c>
      <c r="CG79" s="1230"/>
      <c r="CH79" s="1230"/>
      <c r="CI79" s="1230"/>
      <c r="CJ79" s="1230"/>
      <c r="CK79" s="1230"/>
      <c r="CL79" s="1230"/>
      <c r="CM79" s="1230"/>
      <c r="CN79" s="1230">
        <v>8.1999999999999993</v>
      </c>
      <c r="CO79" s="1230"/>
      <c r="CP79" s="1230"/>
      <c r="CQ79" s="1230"/>
      <c r="CR79" s="1230"/>
      <c r="CS79" s="1230"/>
      <c r="CT79" s="1230"/>
      <c r="CU79" s="1230"/>
      <c r="CV79" s="1230">
        <v>8.1999999999999993</v>
      </c>
      <c r="CW79" s="1230"/>
      <c r="CX79" s="1230"/>
      <c r="CY79" s="1230"/>
      <c r="CZ79" s="1230"/>
      <c r="DA79" s="1230"/>
      <c r="DB79" s="1230"/>
      <c r="DC79" s="1230"/>
    </row>
    <row r="80" spans="2:107" ht="13.2" x14ac:dyDescent="0.2">
      <c r="B80" s="247"/>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INSARpcYBm+ao1KOzayCqzGeV2tbBSobJyXgEQUWQ+zxdzvw5crqfO0VoEsdzXFVqkzOHsjcYs36RQLL+RGSA==" saltValue="M1dapc+l0lzMP5m8QafkwQ=="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2857-3852-45C1-8BE7-66065E07FC36}">
  <sheetPr>
    <tabColor rgb="FFFFFF00"/>
    <pageSetUpPr fitToPage="1"/>
  </sheetPr>
  <dimension ref="A1:DR125"/>
  <sheetViews>
    <sheetView showGridLines="0" topLeftCell="A80" zoomScale="85" zoomScaleNormal="85" zoomScaleSheetLayoutView="70" workbookViewId="0">
      <selection activeCell="DE38" sqref="DE3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VYqog4+e9bALqty/JvtbLDVjxtmuGH4N0OndvZ6Uc4XFHSQEjdiiSTp9JMH7C3uUCthn8WLbuS/FBUomlC3cog==" saltValue="1RFOzjzN2TZFeFt3PnAeo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BC8C7-1722-46E2-8606-EB2AD88944B3}">
  <sheetPr>
    <tabColor rgb="FFFFFF00"/>
    <pageSetUpPr fitToPage="1"/>
  </sheetPr>
  <dimension ref="A1:DR125"/>
  <sheetViews>
    <sheetView showGridLines="0" tabSelected="1" topLeftCell="A77" zoomScale="85" zoomScaleNormal="85" zoomScaleSheetLayoutView="55" workbookViewId="0">
      <selection sqref="A1:A104857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TbIZEzGAnpuZ/eGz47Z/b1pZ+piddjJUmyd364VJpujY9w28QAzqMhg48tiE1skTFa5PGaSWBp+ZBIvQ1477Q==" saltValue="8weVeCgeBucBCYaq4Irlr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67221</v>
      </c>
      <c r="E3" s="142"/>
      <c r="F3" s="143">
        <v>92632</v>
      </c>
      <c r="G3" s="144"/>
      <c r="H3" s="145"/>
    </row>
    <row r="4" spans="1:8" x14ac:dyDescent="0.2">
      <c r="A4" s="146"/>
      <c r="B4" s="147"/>
      <c r="C4" s="148"/>
      <c r="D4" s="149">
        <v>23142</v>
      </c>
      <c r="E4" s="150"/>
      <c r="F4" s="151">
        <v>47978</v>
      </c>
      <c r="G4" s="152"/>
      <c r="H4" s="153"/>
    </row>
    <row r="5" spans="1:8" x14ac:dyDescent="0.2">
      <c r="A5" s="134" t="s">
        <v>522</v>
      </c>
      <c r="B5" s="139"/>
      <c r="C5" s="140"/>
      <c r="D5" s="141">
        <v>58884</v>
      </c>
      <c r="E5" s="142"/>
      <c r="F5" s="143">
        <v>71279</v>
      </c>
      <c r="G5" s="144"/>
      <c r="H5" s="145"/>
    </row>
    <row r="6" spans="1:8" x14ac:dyDescent="0.2">
      <c r="A6" s="146"/>
      <c r="B6" s="147"/>
      <c r="C6" s="148"/>
      <c r="D6" s="149">
        <v>27871</v>
      </c>
      <c r="E6" s="150"/>
      <c r="F6" s="151">
        <v>36731</v>
      </c>
      <c r="G6" s="152"/>
      <c r="H6" s="153"/>
    </row>
    <row r="7" spans="1:8" x14ac:dyDescent="0.2">
      <c r="A7" s="134" t="s">
        <v>523</v>
      </c>
      <c r="B7" s="139"/>
      <c r="C7" s="140"/>
      <c r="D7" s="141">
        <v>75001</v>
      </c>
      <c r="E7" s="142"/>
      <c r="F7" s="143">
        <v>74994</v>
      </c>
      <c r="G7" s="144"/>
      <c r="H7" s="145"/>
    </row>
    <row r="8" spans="1:8" x14ac:dyDescent="0.2">
      <c r="A8" s="146"/>
      <c r="B8" s="147"/>
      <c r="C8" s="148"/>
      <c r="D8" s="149">
        <v>42809</v>
      </c>
      <c r="E8" s="150"/>
      <c r="F8" s="151">
        <v>36188</v>
      </c>
      <c r="G8" s="152"/>
      <c r="H8" s="153"/>
    </row>
    <row r="9" spans="1:8" x14ac:dyDescent="0.2">
      <c r="A9" s="134" t="s">
        <v>524</v>
      </c>
      <c r="B9" s="139"/>
      <c r="C9" s="140"/>
      <c r="D9" s="141">
        <v>84216</v>
      </c>
      <c r="E9" s="142"/>
      <c r="F9" s="143">
        <v>71849</v>
      </c>
      <c r="G9" s="144"/>
      <c r="H9" s="145"/>
    </row>
    <row r="10" spans="1:8" x14ac:dyDescent="0.2">
      <c r="A10" s="146"/>
      <c r="B10" s="147"/>
      <c r="C10" s="148"/>
      <c r="D10" s="149">
        <v>53991</v>
      </c>
      <c r="E10" s="150"/>
      <c r="F10" s="151">
        <v>36144</v>
      </c>
      <c r="G10" s="152"/>
      <c r="H10" s="153"/>
    </row>
    <row r="11" spans="1:8" x14ac:dyDescent="0.2">
      <c r="A11" s="134" t="s">
        <v>525</v>
      </c>
      <c r="B11" s="139"/>
      <c r="C11" s="140"/>
      <c r="D11" s="141">
        <v>84614</v>
      </c>
      <c r="E11" s="142"/>
      <c r="F11" s="143">
        <v>82962</v>
      </c>
      <c r="G11" s="144"/>
      <c r="H11" s="145"/>
    </row>
    <row r="12" spans="1:8" x14ac:dyDescent="0.2">
      <c r="A12" s="146"/>
      <c r="B12" s="147"/>
      <c r="C12" s="154"/>
      <c r="D12" s="149">
        <v>42911</v>
      </c>
      <c r="E12" s="150"/>
      <c r="F12" s="151">
        <v>42835</v>
      </c>
      <c r="G12" s="152"/>
      <c r="H12" s="153"/>
    </row>
    <row r="13" spans="1:8" x14ac:dyDescent="0.2">
      <c r="A13" s="134"/>
      <c r="B13" s="139"/>
      <c r="C13" s="140"/>
      <c r="D13" s="141">
        <v>73987</v>
      </c>
      <c r="E13" s="142"/>
      <c r="F13" s="143">
        <v>78743</v>
      </c>
      <c r="G13" s="155"/>
      <c r="H13" s="145"/>
    </row>
    <row r="14" spans="1:8" x14ac:dyDescent="0.2">
      <c r="A14" s="146"/>
      <c r="B14" s="147"/>
      <c r="C14" s="148"/>
      <c r="D14" s="149">
        <v>38145</v>
      </c>
      <c r="E14" s="150"/>
      <c r="F14" s="151">
        <v>39975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5.58</v>
      </c>
      <c r="C19" s="156">
        <f>ROUND(VALUE(SUBSTITUTE(実質収支比率等に係る経年分析!G$48,"▲","-")),2)</f>
        <v>6.19</v>
      </c>
      <c r="D19" s="156">
        <f>ROUND(VALUE(SUBSTITUTE(実質収支比率等に係る経年分析!H$48,"▲","-")),2)</f>
        <v>6.62</v>
      </c>
      <c r="E19" s="156">
        <f>ROUND(VALUE(SUBSTITUTE(実質収支比率等に係る経年分析!I$48,"▲","-")),2)</f>
        <v>7.39</v>
      </c>
      <c r="F19" s="156">
        <f>ROUND(VALUE(SUBSTITUTE(実質収支比率等に係る経年分析!J$48,"▲","-")),2)</f>
        <v>7.04</v>
      </c>
    </row>
    <row r="20" spans="1:11" x14ac:dyDescent="0.2">
      <c r="A20" s="156" t="s">
        <v>53</v>
      </c>
      <c r="B20" s="156">
        <f>ROUND(VALUE(SUBSTITUTE(実質収支比率等に係る経年分析!F$47,"▲","-")),2)</f>
        <v>29.63</v>
      </c>
      <c r="C20" s="156">
        <f>ROUND(VALUE(SUBSTITUTE(実質収支比率等に係る経年分析!G$47,"▲","-")),2)</f>
        <v>27.03</v>
      </c>
      <c r="D20" s="156">
        <f>ROUND(VALUE(SUBSTITUTE(実質収支比率等に係る経年分析!H$47,"▲","-")),2)</f>
        <v>24.59</v>
      </c>
      <c r="E20" s="156">
        <f>ROUND(VALUE(SUBSTITUTE(実質収支比率等に係る経年分析!I$47,"▲","-")),2)</f>
        <v>22.01</v>
      </c>
      <c r="F20" s="156">
        <f>ROUND(VALUE(SUBSTITUTE(実質収支比率等に係る経年分析!J$47,"▲","-")),2)</f>
        <v>24.46</v>
      </c>
    </row>
    <row r="21" spans="1:11" x14ac:dyDescent="0.2">
      <c r="A21" s="156" t="s">
        <v>54</v>
      </c>
      <c r="B21" s="156">
        <f>IF(ISNUMBER(VALUE(SUBSTITUTE(実質収支比率等に係る経年分析!F$49,"▲","-"))),ROUND(VALUE(SUBSTITUTE(実質収支比率等に係る経年分析!F$49,"▲","-")),2),NA())</f>
        <v>-2.74</v>
      </c>
      <c r="C21" s="156">
        <f>IF(ISNUMBER(VALUE(SUBSTITUTE(実質収支比率等に係る経年分析!G$49,"▲","-"))),ROUND(VALUE(SUBSTITUTE(実質収支比率等に係る経年分析!G$49,"▲","-")),2),NA())</f>
        <v>7.0000000000000007E-2</v>
      </c>
      <c r="D21" s="156">
        <f>IF(ISNUMBER(VALUE(SUBSTITUTE(実質収支比率等に係る経年分析!H$49,"▲","-"))),ROUND(VALUE(SUBSTITUTE(実質収支比率等に係る経年分析!H$49,"▲","-")),2),NA())</f>
        <v>-2.77</v>
      </c>
      <c r="E21" s="156">
        <f>IF(ISNUMBER(VALUE(SUBSTITUTE(実質収支比率等に係る経年分析!I$49,"▲","-"))),ROUND(VALUE(SUBSTITUTE(実質収支比率等に係る経年分析!I$49,"▲","-")),2),NA())</f>
        <v>-1.51</v>
      </c>
      <c r="F21" s="156">
        <f>IF(ISNUMBER(VALUE(SUBSTITUTE(実質収支比率等に係る経年分析!J$49,"▲","-"))),ROUND(VALUE(SUBSTITUTE(実質収支比率等に係る経年分析!J$49,"▲","-")),2),NA())</f>
        <v>2.25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能代市後期高齢者医療特別会計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能代市簡易水道事業会計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能代市国民健康保険特別会計（事業勘定）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能代市工業用水道事業会計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能代市介護保険特別会計（保険事業勘定）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v>
      </c>
    </row>
    <row r="34" spans="1:16" x14ac:dyDescent="0.2">
      <c r="A34" s="157" t="str">
        <f>IF(連結実質赤字比率に係る赤字・黒字の構成分析!C$36="",NA(),連結実質赤字比率に係る赤字・黒字の構成分析!C$36)</f>
        <v>能代市水道事業会計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7.03</v>
      </c>
    </row>
    <row r="36" spans="1:16" x14ac:dyDescent="0.2">
      <c r="A36" s="157" t="str">
        <f>IF(連結実質赤字比率に係る赤字・黒字の構成分析!C$34="",NA(),連結実質赤字比率に係る赤字・黒字の構成分析!C$34)</f>
        <v>能代市下水道事業会計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3011</v>
      </c>
      <c r="E42" s="158"/>
      <c r="F42" s="158"/>
      <c r="G42" s="158">
        <f>'実質公債費比率（分子）の構造'!L$52</f>
        <v>3082</v>
      </c>
      <c r="H42" s="158"/>
      <c r="I42" s="158"/>
      <c r="J42" s="158">
        <f>'実質公債費比率（分子）の構造'!M$52</f>
        <v>3051</v>
      </c>
      <c r="K42" s="158"/>
      <c r="L42" s="158"/>
      <c r="M42" s="158">
        <f>'実質公債費比率（分子）の構造'!N$52</f>
        <v>3107</v>
      </c>
      <c r="N42" s="158"/>
      <c r="O42" s="158"/>
      <c r="P42" s="158">
        <f>'実質公債費比率（分子）の構造'!O$52</f>
        <v>3096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14</v>
      </c>
      <c r="F44" s="158"/>
      <c r="G44" s="158"/>
      <c r="H44" s="158">
        <f>'実質公債費比率（分子）の構造'!M$50</f>
        <v>4</v>
      </c>
      <c r="I44" s="158"/>
      <c r="J44" s="158"/>
      <c r="K44" s="158">
        <f>'実質公債費比率（分子）の構造'!N$50</f>
        <v>5</v>
      </c>
      <c r="L44" s="158"/>
      <c r="M44" s="158"/>
      <c r="N44" s="158">
        <f>'実質公債費比率（分子）の構造'!O$50</f>
        <v>2</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t="str">
        <f>'実質公債費比率（分子）の構造'!O$49</f>
        <v>-</v>
      </c>
      <c r="O45" s="158"/>
      <c r="P45" s="158"/>
    </row>
    <row r="46" spans="1:16" x14ac:dyDescent="0.2">
      <c r="A46" s="158" t="s">
        <v>64</v>
      </c>
      <c r="B46" s="158">
        <f>'実質公債費比率（分子）の構造'!K$48</f>
        <v>667</v>
      </c>
      <c r="C46" s="158"/>
      <c r="D46" s="158"/>
      <c r="E46" s="158">
        <f>'実質公債費比率（分子）の構造'!L$48</f>
        <v>682</v>
      </c>
      <c r="F46" s="158"/>
      <c r="G46" s="158"/>
      <c r="H46" s="158">
        <f>'実質公債費比率（分子）の構造'!M$48</f>
        <v>706</v>
      </c>
      <c r="I46" s="158"/>
      <c r="J46" s="158"/>
      <c r="K46" s="158">
        <f>'実質公債費比率（分子）の構造'!N$48</f>
        <v>741</v>
      </c>
      <c r="L46" s="158"/>
      <c r="M46" s="158"/>
      <c r="N46" s="158">
        <f>'実質公債費比率（分子）の構造'!O$48</f>
        <v>707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3360</v>
      </c>
      <c r="C49" s="158"/>
      <c r="D49" s="158"/>
      <c r="E49" s="158">
        <f>'実質公債費比率（分子）の構造'!L$45</f>
        <v>3478</v>
      </c>
      <c r="F49" s="158"/>
      <c r="G49" s="158"/>
      <c r="H49" s="158">
        <f>'実質公債費比率（分子）の構造'!M$45</f>
        <v>3547</v>
      </c>
      <c r="I49" s="158"/>
      <c r="J49" s="158"/>
      <c r="K49" s="158">
        <f>'実質公債費比率（分子）の構造'!N$45</f>
        <v>3678</v>
      </c>
      <c r="L49" s="158"/>
      <c r="M49" s="158"/>
      <c r="N49" s="158">
        <f>'実質公債費比率（分子）の構造'!O$45</f>
        <v>3688</v>
      </c>
      <c r="O49" s="158"/>
      <c r="P49" s="158"/>
    </row>
    <row r="50" spans="1:16" x14ac:dyDescent="0.2">
      <c r="A50" s="158" t="s">
        <v>67</v>
      </c>
      <c r="B50" s="158" t="e">
        <f>NA()</f>
        <v>#N/A</v>
      </c>
      <c r="C50" s="158">
        <f>IF(ISNUMBER('実質公債費比率（分子）の構造'!K$53),'実質公債費比率（分子）の構造'!K$53,NA())</f>
        <v>1018</v>
      </c>
      <c r="D50" s="158" t="e">
        <f>NA()</f>
        <v>#N/A</v>
      </c>
      <c r="E50" s="158" t="e">
        <f>NA()</f>
        <v>#N/A</v>
      </c>
      <c r="F50" s="158">
        <f>IF(ISNUMBER('実質公債費比率（分子）の構造'!L$53),'実質公債費比率（分子）の構造'!L$53,NA())</f>
        <v>1094</v>
      </c>
      <c r="G50" s="158" t="e">
        <f>NA()</f>
        <v>#N/A</v>
      </c>
      <c r="H50" s="158" t="e">
        <f>NA()</f>
        <v>#N/A</v>
      </c>
      <c r="I50" s="158">
        <f>IF(ISNUMBER('実質公債費比率（分子）の構造'!M$53),'実質公債費比率（分子）の構造'!M$53,NA())</f>
        <v>1208</v>
      </c>
      <c r="J50" s="158" t="e">
        <f>NA()</f>
        <v>#N/A</v>
      </c>
      <c r="K50" s="158" t="e">
        <f>NA()</f>
        <v>#N/A</v>
      </c>
      <c r="L50" s="158">
        <f>IF(ISNUMBER('実質公債費比率（分子）の構造'!N$53),'実質公債費比率（分子）の構造'!N$53,NA())</f>
        <v>1319</v>
      </c>
      <c r="M50" s="158" t="e">
        <f>NA()</f>
        <v>#N/A</v>
      </c>
      <c r="N50" s="158" t="e">
        <f>NA()</f>
        <v>#N/A</v>
      </c>
      <c r="O50" s="158">
        <f>IF(ISNUMBER('実質公債費比率（分子）の構造'!O$53),'実質公債費比率（分子）の構造'!O$53,NA())</f>
        <v>1301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30147</v>
      </c>
      <c r="E56" s="157"/>
      <c r="F56" s="157"/>
      <c r="G56" s="157">
        <f>'将来負担比率（分子）の構造'!J$52</f>
        <v>29152</v>
      </c>
      <c r="H56" s="157"/>
      <c r="I56" s="157"/>
      <c r="J56" s="157">
        <f>'将来負担比率（分子）の構造'!K$52</f>
        <v>28279</v>
      </c>
      <c r="K56" s="157"/>
      <c r="L56" s="157"/>
      <c r="M56" s="157">
        <f>'将来負担比率（分子）の構造'!L$52</f>
        <v>26707</v>
      </c>
      <c r="N56" s="157"/>
      <c r="O56" s="157"/>
      <c r="P56" s="157">
        <f>'将来負担比率（分子）の構造'!M$52</f>
        <v>25873</v>
      </c>
    </row>
    <row r="57" spans="1:16" x14ac:dyDescent="0.2">
      <c r="A57" s="157" t="s">
        <v>42</v>
      </c>
      <c r="B57" s="157"/>
      <c r="C57" s="157"/>
      <c r="D57" s="157">
        <f>'将来負担比率（分子）の構造'!I$51</f>
        <v>1440</v>
      </c>
      <c r="E57" s="157"/>
      <c r="F57" s="157"/>
      <c r="G57" s="157">
        <f>'将来負担比率（分子）の構造'!J$51</f>
        <v>1073</v>
      </c>
      <c r="H57" s="157"/>
      <c r="I57" s="157"/>
      <c r="J57" s="157">
        <f>'将来負担比率（分子）の構造'!K$51</f>
        <v>1141</v>
      </c>
      <c r="K57" s="157"/>
      <c r="L57" s="157"/>
      <c r="M57" s="157">
        <f>'将来負担比率（分子）の構造'!L$51</f>
        <v>1188</v>
      </c>
      <c r="N57" s="157"/>
      <c r="O57" s="157"/>
      <c r="P57" s="157">
        <f>'将来負担比率（分子）の構造'!M$51</f>
        <v>1536</v>
      </c>
    </row>
    <row r="58" spans="1:16" x14ac:dyDescent="0.2">
      <c r="A58" s="157" t="s">
        <v>41</v>
      </c>
      <c r="B58" s="157"/>
      <c r="C58" s="157"/>
      <c r="D58" s="157">
        <f>'将来負担比率（分子）の構造'!I$50</f>
        <v>9466</v>
      </c>
      <c r="E58" s="157"/>
      <c r="F58" s="157"/>
      <c r="G58" s="157">
        <f>'将来負担比率（分子）の構造'!J$50</f>
        <v>9365</v>
      </c>
      <c r="H58" s="157"/>
      <c r="I58" s="157"/>
      <c r="J58" s="157">
        <f>'将来負担比率（分子）の構造'!K$50</f>
        <v>8605</v>
      </c>
      <c r="K58" s="157"/>
      <c r="L58" s="157"/>
      <c r="M58" s="157">
        <f>'将来負担比率（分子）の構造'!L$50</f>
        <v>7723</v>
      </c>
      <c r="N58" s="157"/>
      <c r="O58" s="157"/>
      <c r="P58" s="157">
        <f>'将来負担比率（分子）の構造'!M$50</f>
        <v>8220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2945</v>
      </c>
      <c r="C62" s="157"/>
      <c r="D62" s="157"/>
      <c r="E62" s="157">
        <f>'将来負担比率（分子）の構造'!J$45</f>
        <v>3072</v>
      </c>
      <c r="F62" s="157"/>
      <c r="G62" s="157"/>
      <c r="H62" s="157">
        <f>'将来負担比率（分子）の構造'!K$45</f>
        <v>3224</v>
      </c>
      <c r="I62" s="157"/>
      <c r="J62" s="157"/>
      <c r="K62" s="157">
        <f>'将来負担比率（分子）の構造'!L$45</f>
        <v>3085</v>
      </c>
      <c r="L62" s="157"/>
      <c r="M62" s="157"/>
      <c r="N62" s="157">
        <f>'将来負担比率（分子）の構造'!M$45</f>
        <v>3169</v>
      </c>
      <c r="O62" s="157"/>
      <c r="P62" s="157"/>
    </row>
    <row r="63" spans="1:16" x14ac:dyDescent="0.2">
      <c r="A63" s="157" t="s">
        <v>34</v>
      </c>
      <c r="B63" s="157">
        <f>'将来負担比率（分子）の構造'!I$44</f>
        <v>5</v>
      </c>
      <c r="C63" s="157"/>
      <c r="D63" s="157"/>
      <c r="E63" s="157">
        <f>'将来負担比率（分子）の構造'!J$44</f>
        <v>4</v>
      </c>
      <c r="F63" s="157"/>
      <c r="G63" s="157"/>
      <c r="H63" s="157">
        <f>'将来負担比率（分子）の構造'!K$44</f>
        <v>2</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10666</v>
      </c>
      <c r="C64" s="157"/>
      <c r="D64" s="157"/>
      <c r="E64" s="157">
        <f>'将来負担比率（分子）の構造'!J$43</f>
        <v>10471</v>
      </c>
      <c r="F64" s="157"/>
      <c r="G64" s="157"/>
      <c r="H64" s="157">
        <f>'将来負担比率（分子）の構造'!K$43</f>
        <v>11412</v>
      </c>
      <c r="I64" s="157"/>
      <c r="J64" s="157"/>
      <c r="K64" s="157">
        <f>'将来負担比率（分子）の構造'!L$43</f>
        <v>11604</v>
      </c>
      <c r="L64" s="157"/>
      <c r="M64" s="157"/>
      <c r="N64" s="157">
        <f>'将来負担比率（分子）の構造'!M$43</f>
        <v>11451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31783</v>
      </c>
      <c r="C66" s="157"/>
      <c r="D66" s="157"/>
      <c r="E66" s="157">
        <f>'将来負担比率（分子）の構造'!J$41</f>
        <v>31024</v>
      </c>
      <c r="F66" s="157"/>
      <c r="G66" s="157"/>
      <c r="H66" s="157">
        <f>'将来負担比率（分子）の構造'!K$41</f>
        <v>29975</v>
      </c>
      <c r="I66" s="157"/>
      <c r="J66" s="157"/>
      <c r="K66" s="157">
        <f>'将来負担比率（分子）の構造'!L$41</f>
        <v>29304</v>
      </c>
      <c r="L66" s="157"/>
      <c r="M66" s="157"/>
      <c r="N66" s="157">
        <f>'将来負担比率（分子）の構造'!M$41</f>
        <v>30879</v>
      </c>
      <c r="O66" s="157"/>
      <c r="P66" s="157"/>
    </row>
    <row r="67" spans="1:16" x14ac:dyDescent="0.2">
      <c r="A67" s="157" t="s">
        <v>71</v>
      </c>
      <c r="B67" s="157" t="e">
        <f>NA()</f>
        <v>#N/A</v>
      </c>
      <c r="C67" s="157">
        <f>IF(ISNUMBER('将来負担比率（分子）の構造'!I$53), IF('将来負担比率（分子）の構造'!I$53 &lt; 0, 0, '将来負担比率（分子）の構造'!I$53), NA())</f>
        <v>4346</v>
      </c>
      <c r="D67" s="157" t="e">
        <f>NA()</f>
        <v>#N/A</v>
      </c>
      <c r="E67" s="157" t="e">
        <f>NA()</f>
        <v>#N/A</v>
      </c>
      <c r="F67" s="157">
        <f>IF(ISNUMBER('将来負担比率（分子）の構造'!J$53), IF('将来負担比率（分子）の構造'!J$53 &lt; 0, 0, '将来負担比率（分子）の構造'!J$53), NA())</f>
        <v>4980</v>
      </c>
      <c r="G67" s="157" t="e">
        <f>NA()</f>
        <v>#N/A</v>
      </c>
      <c r="H67" s="157" t="e">
        <f>NA()</f>
        <v>#N/A</v>
      </c>
      <c r="I67" s="157">
        <f>IF(ISNUMBER('将来負担比率（分子）の構造'!K$53), IF('将来負担比率（分子）の構造'!K$53 &lt; 0, 0, '将来負担比率（分子）の構造'!K$53), NA())</f>
        <v>6589</v>
      </c>
      <c r="J67" s="157" t="e">
        <f>NA()</f>
        <v>#N/A</v>
      </c>
      <c r="K67" s="157" t="e">
        <f>NA()</f>
        <v>#N/A</v>
      </c>
      <c r="L67" s="157">
        <f>IF(ISNUMBER('将来負担比率（分子）の構造'!L$53), IF('将来負担比率（分子）の構造'!L$53 &lt; 0, 0, '将来負担比率（分子）の構造'!L$53), NA())</f>
        <v>8375</v>
      </c>
      <c r="M67" s="157" t="e">
        <f>NA()</f>
        <v>#N/A</v>
      </c>
      <c r="N67" s="157" t="e">
        <f>NA()</f>
        <v>#N/A</v>
      </c>
      <c r="O67" s="157">
        <f>IF(ISNUMBER('将来負担比率（分子）の構造'!M$53), IF('将来負担比率（分子）の構造'!M$53 &lt; 0, 0, '将来負担比率（分子）の構造'!M$53), NA())</f>
        <v>9868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4087</v>
      </c>
      <c r="C72" s="161">
        <f>基金残高に係る経年分析!G55</f>
        <v>3694</v>
      </c>
      <c r="D72" s="161">
        <f>基金残高に係る経年分析!H55</f>
        <v>4126</v>
      </c>
    </row>
    <row r="73" spans="1:16" x14ac:dyDescent="0.2">
      <c r="A73" s="160" t="s">
        <v>74</v>
      </c>
      <c r="B73" s="161">
        <f>基金残高に係る経年分析!F56</f>
        <v>1963</v>
      </c>
      <c r="C73" s="161">
        <f>基金残高に係る経年分析!G56</f>
        <v>1641</v>
      </c>
      <c r="D73" s="161">
        <f>基金残高に係る経年分析!H56</f>
        <v>1535</v>
      </c>
    </row>
    <row r="74" spans="1:16" x14ac:dyDescent="0.2">
      <c r="A74" s="160" t="s">
        <v>75</v>
      </c>
      <c r="B74" s="161">
        <f>基金残高に係る経年分析!F57</f>
        <v>2083</v>
      </c>
      <c r="C74" s="161">
        <f>基金残高に係る経年分析!G57</f>
        <v>1741</v>
      </c>
      <c r="D74" s="161">
        <f>基金残高に係る経年分析!H57</f>
        <v>1636</v>
      </c>
    </row>
  </sheetData>
  <sheetProtection algorithmName="SHA-512" hashValue="oy0lJKakcMlB45BU3k7NAUx5wyb+cdoi8DV09n5+v9JwKJhYgP7JM2g6q2m+inowp3yAoWlfeO4kB7tx0FGYHQ==" saltValue="8l+x5UDY9SALQL8ezyl0P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秋林 直紀</cp:lastModifiedBy>
  <cp:lastPrinted>2026-09-07T06:34:19Z</cp:lastPrinted>
  <dcterms:created xsi:type="dcterms:W3CDTF">2026-02-23T04:41:23Z</dcterms:created>
  <dcterms:modified xsi:type="dcterms:W3CDTF">2026-09-08T00:10:38Z</dcterms:modified>
  <cp:category/>
</cp:coreProperties>
</file>