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8_{866EAD49-1AE3-4512-BF46-6573C2BC03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力シート" sheetId="3" r:id="rId1"/>
    <sheet name="印刷用_使用申請書（入力不可）" sheetId="2" r:id="rId2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<sst xmlns="http://schemas.openxmlformats.org/spreadsheetml/2006/main" count="71" uniqueCount="66">
  <si>
    <t>住所</t>
    <rPh sb="0" eb="2">
      <t>ジュウショ</t>
    </rPh>
    <phoneticPr fontId="1"/>
  </si>
  <si>
    <t>氏名</t>
    <rPh sb="0" eb="2">
      <t>シメイ</t>
    </rPh>
    <phoneticPr fontId="1"/>
  </si>
  <si>
    <t>団体名</t>
    <rPh sb="0" eb="3">
      <t>ダンタイメイ</t>
    </rPh>
    <phoneticPr fontId="1"/>
  </si>
  <si>
    <t>電話番号</t>
    <rPh sb="0" eb="4">
      <t>デンワバンゴウ</t>
    </rPh>
    <phoneticPr fontId="1"/>
  </si>
  <si>
    <t>使用目的</t>
    <rPh sb="0" eb="2">
      <t>シヨウ</t>
    </rPh>
    <rPh sb="2" eb="4">
      <t>モクテキ</t>
    </rPh>
    <phoneticPr fontId="1"/>
  </si>
  <si>
    <t>備考</t>
    <rPh sb="0" eb="2">
      <t>ビコウ</t>
    </rPh>
    <phoneticPr fontId="1"/>
  </si>
  <si>
    <t xml:space="preserve">様式第5号(第14条関係)  </t>
    <phoneticPr fontId="1"/>
  </si>
  <si>
    <t xml:space="preserve">集会交流室使用申請書 </t>
    <phoneticPr fontId="1"/>
  </si>
  <si>
    <t>※№</t>
    <phoneticPr fontId="1"/>
  </si>
  <si>
    <t>□受付台帳のチェック</t>
  </si>
  <si>
    <t>□調定票の入力</t>
  </si>
  <si>
    <t>□現金取扱簿の記載</t>
  </si>
  <si>
    <t>使用日時</t>
    <rPh sb="0" eb="2">
      <t>シヨウ</t>
    </rPh>
    <rPh sb="2" eb="4">
      <t>ニチジ</t>
    </rPh>
    <phoneticPr fontId="1"/>
  </si>
  <si>
    <t>申請日</t>
    <rPh sb="0" eb="3">
      <t>シンセイビ</t>
    </rPh>
    <phoneticPr fontId="1"/>
  </si>
  <si>
    <t>使用日①</t>
    <rPh sb="0" eb="2">
      <t>シヨウ</t>
    </rPh>
    <rPh sb="2" eb="3">
      <t>ビ</t>
    </rPh>
    <phoneticPr fontId="1"/>
  </si>
  <si>
    <t>使用開始時間</t>
    <rPh sb="0" eb="2">
      <t>シヨウ</t>
    </rPh>
    <rPh sb="2" eb="4">
      <t>カイシ</t>
    </rPh>
    <rPh sb="4" eb="6">
      <t>ジカン</t>
    </rPh>
    <phoneticPr fontId="1"/>
  </si>
  <si>
    <t>使用終了時</t>
    <rPh sb="0" eb="2">
      <t>シヨウ</t>
    </rPh>
    <rPh sb="2" eb="5">
      <t>シュウリョウジ</t>
    </rPh>
    <phoneticPr fontId="1"/>
  </si>
  <si>
    <t>参加予定人数</t>
    <rPh sb="0" eb="2">
      <t>サンカ</t>
    </rPh>
    <rPh sb="2" eb="4">
      <t>ヨテイ</t>
    </rPh>
    <rPh sb="4" eb="6">
      <t>ニンズウ</t>
    </rPh>
    <phoneticPr fontId="1"/>
  </si>
  <si>
    <t>冷暖房使用時間</t>
    <rPh sb="0" eb="5">
      <t>レイダンボウシヨウ</t>
    </rPh>
    <rPh sb="5" eb="7">
      <t>ジカン</t>
    </rPh>
    <phoneticPr fontId="1"/>
  </si>
  <si>
    <t>項目</t>
    <rPh sb="0" eb="2">
      <t>コウモク</t>
    </rPh>
    <phoneticPr fontId="1"/>
  </si>
  <si>
    <t>入力欄</t>
    <rPh sb="0" eb="3">
      <t>ニュウリョクラン</t>
    </rPh>
    <phoneticPr fontId="1"/>
  </si>
  <si>
    <t>記入要領</t>
    <rPh sb="0" eb="2">
      <t>キニュウ</t>
    </rPh>
    <rPh sb="2" eb="4">
      <t>ヨウリョウ</t>
    </rPh>
    <phoneticPr fontId="1"/>
  </si>
  <si>
    <t>使用日②</t>
    <rPh sb="0" eb="2">
      <t>シヨウ</t>
    </rPh>
    <rPh sb="2" eb="3">
      <t>ビ</t>
    </rPh>
    <phoneticPr fontId="1"/>
  </si>
  <si>
    <t>使用日③</t>
    <rPh sb="0" eb="2">
      <t>シヨウ</t>
    </rPh>
    <rPh sb="2" eb="3">
      <t>ビ</t>
    </rPh>
    <phoneticPr fontId="1"/>
  </si>
  <si>
    <t>使用日④</t>
    <rPh sb="0" eb="2">
      <t>シヨウ</t>
    </rPh>
    <rPh sb="2" eb="3">
      <t>ビ</t>
    </rPh>
    <phoneticPr fontId="1"/>
  </si>
  <si>
    <t>から</t>
    <phoneticPr fontId="1"/>
  </si>
  <si>
    <t>まで</t>
    <phoneticPr fontId="1"/>
  </si>
  <si>
    <t>決裁</t>
    <rPh sb="0" eb="2">
      <t>ケッサイ</t>
    </rPh>
    <phoneticPr fontId="1"/>
  </si>
  <si>
    <t>施設長</t>
    <rPh sb="0" eb="3">
      <t>シセツチョウ</t>
    </rPh>
    <phoneticPr fontId="1"/>
  </si>
  <si>
    <t>使用目的</t>
    <rPh sb="0" eb="2">
      <t>シヨウ</t>
    </rPh>
    <rPh sb="2" eb="4">
      <t>モクテキ</t>
    </rPh>
    <phoneticPr fontId="1"/>
  </si>
  <si>
    <t>備　　考</t>
    <rPh sb="0" eb="1">
      <t>ビ</t>
    </rPh>
    <rPh sb="3" eb="4">
      <t>コウ</t>
    </rPh>
    <phoneticPr fontId="1"/>
  </si>
  <si>
    <t>※印欄は、記入しないでください。</t>
    <phoneticPr fontId="1"/>
  </si>
  <si>
    <t>住所（団体代表者）</t>
    <rPh sb="0" eb="2">
      <t>ジュウショ</t>
    </rPh>
    <rPh sb="3" eb="5">
      <t>ダンタイ</t>
    </rPh>
    <rPh sb="5" eb="8">
      <t>ダイヒョウシャ</t>
    </rPh>
    <phoneticPr fontId="1"/>
  </si>
  <si>
    <t>氏名（団体代表者）</t>
    <rPh sb="0" eb="2">
      <t>シメイ</t>
    </rPh>
    <rPh sb="3" eb="5">
      <t>ダンタイ</t>
    </rPh>
    <rPh sb="5" eb="8">
      <t>ダイヒョウシャ</t>
    </rPh>
    <phoneticPr fontId="1"/>
  </si>
  <si>
    <t>能代ふれあいプラザ</t>
    <rPh sb="0" eb="2">
      <t>ノシロ</t>
    </rPh>
    <phoneticPr fontId="1"/>
  </si>
  <si>
    <t>能代市上町12-32 ふれあいプラザ</t>
    <rPh sb="0" eb="3">
      <t>ノシロシ</t>
    </rPh>
    <rPh sb="3" eb="5">
      <t>カミマチ</t>
    </rPh>
    <phoneticPr fontId="1"/>
  </si>
  <si>
    <t>　次のとおり、集会交流室を使用したいので申請します。</t>
    <phoneticPr fontId="1"/>
  </si>
  <si>
    <t>参加予定人数</t>
    <rPh sb="0" eb="2">
      <t>サンカ</t>
    </rPh>
    <rPh sb="2" eb="4">
      <t>ヨテイ</t>
    </rPh>
    <rPh sb="4" eb="6">
      <t>ニンズウ</t>
    </rPh>
    <phoneticPr fontId="1"/>
  </si>
  <si>
    <t>人</t>
    <rPh sb="0" eb="1">
      <t>ニン</t>
    </rPh>
    <phoneticPr fontId="1"/>
  </si>
  <si>
    <t>合　計</t>
    <rPh sb="0" eb="1">
      <t>ゴウ</t>
    </rPh>
    <rPh sb="2" eb="3">
      <t>ケイ</t>
    </rPh>
    <phoneticPr fontId="1"/>
  </si>
  <si>
    <t>使用料 210円×</t>
    <rPh sb="0" eb="3">
      <t>シヨウリョウ</t>
    </rPh>
    <rPh sb="7" eb="8">
      <t>エン</t>
    </rPh>
    <phoneticPr fontId="1"/>
  </si>
  <si>
    <t>冷暖房  90円×</t>
    <rPh sb="0" eb="3">
      <t>レイダンボウ</t>
    </rPh>
    <phoneticPr fontId="1"/>
  </si>
  <si>
    <t>89-5530</t>
    <phoneticPr fontId="1"/>
  </si>
  <si>
    <t>※上記申請のとおり許可してよろしいでしょうか。</t>
    <rPh sb="1" eb="5">
      <t>ジョウキシンセイ</t>
    </rPh>
    <rPh sb="9" eb="11">
      <t>キョカ</t>
    </rPh>
    <phoneticPr fontId="1"/>
  </si>
  <si>
    <t>係　員</t>
    <rPh sb="0" eb="1">
      <t>カカリ</t>
    </rPh>
    <rPh sb="2" eb="3">
      <t>イン</t>
    </rPh>
    <phoneticPr fontId="1"/>
  </si>
  <si>
    <t>総会</t>
    <rPh sb="0" eb="2">
      <t>ソウカイ</t>
    </rPh>
    <phoneticPr fontId="1"/>
  </si>
  <si>
    <t>能代ふれあいプラザ　集会交流室　使用申請書・減免申請書入力シート（入力終了後、申請書を印刷してください）</t>
    <rPh sb="0" eb="2">
      <t>ノシロ</t>
    </rPh>
    <rPh sb="10" eb="15">
      <t>シュウカイコウリュウシツ</t>
    </rPh>
    <rPh sb="16" eb="18">
      <t>シヨウ</t>
    </rPh>
    <rPh sb="18" eb="21">
      <t>シンセイショ</t>
    </rPh>
    <rPh sb="22" eb="24">
      <t>ゲンメン</t>
    </rPh>
    <rPh sb="24" eb="27">
      <t>シンセイショ</t>
    </rPh>
    <rPh sb="27" eb="29">
      <t>ニュウリョク</t>
    </rPh>
    <rPh sb="33" eb="35">
      <t>ニュウリョク</t>
    </rPh>
    <rPh sb="35" eb="38">
      <t>シュウリョウゴ</t>
    </rPh>
    <rPh sb="39" eb="42">
      <t>シンセイショ</t>
    </rPh>
    <rPh sb="43" eb="45">
      <t>インサツ</t>
    </rPh>
    <phoneticPr fontId="1"/>
  </si>
  <si>
    <t>○○　○○</t>
    <phoneticPr fontId="1"/>
  </si>
  <si>
    <t>マイク</t>
    <phoneticPr fontId="1"/>
  </si>
  <si>
    <r>
      <t>の各項目を入力したら、青色</t>
    </r>
    <r>
      <rPr>
        <b/>
        <sz val="16"/>
        <color rgb="FF0070C0"/>
        <rFont val="游ゴシック"/>
        <family val="3"/>
        <charset val="128"/>
        <scheme val="minor"/>
      </rPr>
      <t>「印刷用_使用申請書（入力不可）」</t>
    </r>
    <r>
      <rPr>
        <b/>
        <sz val="16"/>
        <color theme="1"/>
        <rFont val="游ゴシック"/>
        <family val="3"/>
        <charset val="128"/>
        <scheme val="minor"/>
      </rPr>
      <t>のシートを確認のうえ印刷してください。</t>
    </r>
    <rPh sb="1" eb="4">
      <t>カクコウモク</t>
    </rPh>
    <rPh sb="5" eb="7">
      <t>ニュウリョク</t>
    </rPh>
    <rPh sb="11" eb="12">
      <t>アオ</t>
    </rPh>
    <rPh sb="12" eb="13">
      <t>イロ</t>
    </rPh>
    <rPh sb="35" eb="37">
      <t>カクニン</t>
    </rPh>
    <rPh sb="40" eb="42">
      <t>インサツ</t>
    </rPh>
    <phoneticPr fontId="1"/>
  </si>
  <si>
    <t>代表者電話番号</t>
    <rPh sb="0" eb="3">
      <t>ダイヒョウシャ</t>
    </rPh>
    <rPh sb="3" eb="5">
      <t>デンワ</t>
    </rPh>
    <rPh sb="5" eb="7">
      <t>バンゴウ</t>
    </rPh>
    <phoneticPr fontId="1"/>
  </si>
  <si>
    <t>代表者氏名</t>
    <rPh sb="3" eb="5">
      <t>シメイ</t>
    </rPh>
    <rPh sb="4" eb="5">
      <t>メイ</t>
    </rPh>
    <phoneticPr fontId="1"/>
  </si>
  <si>
    <t xml:space="preserve">個人は使用不可（団体は3名以上） </t>
    <rPh sb="0" eb="2">
      <t>コジン</t>
    </rPh>
    <rPh sb="3" eb="5">
      <t>シヨウ</t>
    </rPh>
    <rPh sb="5" eb="7">
      <t>フカ</t>
    </rPh>
    <rPh sb="8" eb="10">
      <t>ダンタイ</t>
    </rPh>
    <rPh sb="12" eb="13">
      <t>メイ</t>
    </rPh>
    <rPh sb="13" eb="15">
      <t>イジョウ</t>
    </rPh>
    <phoneticPr fontId="1"/>
  </si>
  <si>
    <t>市内の固定電話は、市外局番は記載不要</t>
    <rPh sb="0" eb="2">
      <t>シナイ</t>
    </rPh>
    <rPh sb="3" eb="5">
      <t>コテイ</t>
    </rPh>
    <rPh sb="5" eb="7">
      <t>デンワ</t>
    </rPh>
    <rPh sb="9" eb="11">
      <t>シガイ</t>
    </rPh>
    <rPh sb="11" eb="13">
      <t>キョクバン</t>
    </rPh>
    <rPh sb="14" eb="16">
      <t>キサイ</t>
    </rPh>
    <rPh sb="16" eb="18">
      <t>フヨウ</t>
    </rPh>
    <phoneticPr fontId="1"/>
  </si>
  <si>
    <t>同じ月内で複数回使用時は、開始時間・終了時間・冷暖房使用時間が同じであれば追加可能</t>
  </si>
  <si>
    <t>同じ月内で複数回使用時は、開始時間・終了時間・冷暖房使用時間が同じであれば追加可能</t>
    <rPh sb="0" eb="1">
      <t>オナ</t>
    </rPh>
    <rPh sb="2" eb="3">
      <t>ツキ</t>
    </rPh>
    <rPh sb="3" eb="4">
      <t>ナイ</t>
    </rPh>
    <rPh sb="5" eb="8">
      <t>フクスウカイ</t>
    </rPh>
    <rPh sb="8" eb="10">
      <t>シヨウ</t>
    </rPh>
    <rPh sb="10" eb="11">
      <t>ジ</t>
    </rPh>
    <rPh sb="13" eb="15">
      <t>カイシ</t>
    </rPh>
    <rPh sb="15" eb="17">
      <t>ジカン</t>
    </rPh>
    <rPh sb="18" eb="20">
      <t>シュウリョウ</t>
    </rPh>
    <rPh sb="20" eb="22">
      <t>ジカン</t>
    </rPh>
    <rPh sb="23" eb="26">
      <t>レイダンボウ</t>
    </rPh>
    <rPh sb="26" eb="30">
      <t>シヨウジカン</t>
    </rPh>
    <rPh sb="31" eb="32">
      <t>オナ</t>
    </rPh>
    <rPh sb="37" eb="39">
      <t>ツイカ</t>
    </rPh>
    <rPh sb="39" eb="41">
      <t>カノウ</t>
    </rPh>
    <phoneticPr fontId="1"/>
  </si>
  <si>
    <t>13:00の形式（1時間または30分区切り、1時間未満は料金計算時に繰り上げ）</t>
    <rPh sb="6" eb="8">
      <t>ケイシキ</t>
    </rPh>
    <rPh sb="10" eb="12">
      <t>ジカン</t>
    </rPh>
    <rPh sb="17" eb="18">
      <t>フン</t>
    </rPh>
    <rPh sb="18" eb="20">
      <t>クギ</t>
    </rPh>
    <rPh sb="23" eb="25">
      <t>ジカン</t>
    </rPh>
    <rPh sb="25" eb="27">
      <t>ミマン</t>
    </rPh>
    <rPh sb="28" eb="30">
      <t>リョウキン</t>
    </rPh>
    <rPh sb="30" eb="33">
      <t>ケイサンジ</t>
    </rPh>
    <rPh sb="34" eb="35">
      <t>ク</t>
    </rPh>
    <rPh sb="36" eb="37">
      <t>ア</t>
    </rPh>
    <phoneticPr fontId="1"/>
  </si>
  <si>
    <t>13:00の形式（1時間または30分区切り、2時間未満は料金計算時に繰り上げ）</t>
    <rPh sb="6" eb="8">
      <t>ケイシキ</t>
    </rPh>
    <rPh sb="10" eb="12">
      <t>ジカン</t>
    </rPh>
    <rPh sb="17" eb="18">
      <t>フン</t>
    </rPh>
    <rPh sb="18" eb="20">
      <t>クギ</t>
    </rPh>
    <rPh sb="23" eb="25">
      <t>ジカン</t>
    </rPh>
    <rPh sb="25" eb="27">
      <t>ミマン</t>
    </rPh>
    <rPh sb="28" eb="30">
      <t>リョウキン</t>
    </rPh>
    <rPh sb="30" eb="33">
      <t>ケイサンジ</t>
    </rPh>
    <rPh sb="34" eb="35">
      <t>ク</t>
    </rPh>
    <rPh sb="36" eb="37">
      <t>ア</t>
    </rPh>
    <phoneticPr fontId="1"/>
  </si>
  <si>
    <t>「自治会総会」・「例会」・「○○（行事名）の開催」のように簡単に</t>
    <rPh sb="1" eb="4">
      <t>ジチカイ</t>
    </rPh>
    <rPh sb="4" eb="6">
      <t>ソウカイ</t>
    </rPh>
    <rPh sb="9" eb="11">
      <t>レイカイ</t>
    </rPh>
    <rPh sb="17" eb="19">
      <t>ギョウジ</t>
    </rPh>
    <rPh sb="19" eb="20">
      <t>メイ</t>
    </rPh>
    <rPh sb="22" eb="24">
      <t>カイサイ</t>
    </rPh>
    <rPh sb="29" eb="31">
      <t>カンタン</t>
    </rPh>
    <phoneticPr fontId="1"/>
  </si>
  <si>
    <t>参加予定人数（おおよその予定人数）</t>
    <rPh sb="0" eb="2">
      <t>サンカ</t>
    </rPh>
    <rPh sb="2" eb="4">
      <t>ヨテイ</t>
    </rPh>
    <rPh sb="4" eb="6">
      <t>ニンズウ</t>
    </rPh>
    <rPh sb="12" eb="14">
      <t>ヨテイ</t>
    </rPh>
    <rPh sb="14" eb="16">
      <t>ニンズウ</t>
    </rPh>
    <phoneticPr fontId="1"/>
  </si>
  <si>
    <t>使用希望時間数（使用しない場合は入力不要、1時間または30分区切り、1時間未満は料金計算時に繰り上げ）</t>
    <rPh sb="0" eb="2">
      <t>シヨウ</t>
    </rPh>
    <rPh sb="2" eb="4">
      <t>キボウ</t>
    </rPh>
    <rPh sb="4" eb="7">
      <t>ジカンスウ</t>
    </rPh>
    <phoneticPr fontId="1"/>
  </si>
  <si>
    <t>市名から</t>
    <rPh sb="0" eb="1">
      <t>シ</t>
    </rPh>
    <rPh sb="1" eb="2">
      <t>メイ</t>
    </rPh>
    <phoneticPr fontId="1"/>
  </si>
  <si>
    <t>プロジェクター・マイク等の使用希望はある場合は入力（なければ空欄）</t>
    <rPh sb="11" eb="12">
      <t>トウ</t>
    </rPh>
    <rPh sb="13" eb="15">
      <t>シヨウ</t>
    </rPh>
    <rPh sb="15" eb="17">
      <t>キボウ</t>
    </rPh>
    <rPh sb="20" eb="22">
      <t>バアイ</t>
    </rPh>
    <rPh sb="23" eb="25">
      <t>ニュウリョク</t>
    </rPh>
    <rPh sb="30" eb="32">
      <t>クウラン</t>
    </rPh>
    <phoneticPr fontId="1"/>
  </si>
  <si>
    <t>　能代市長　　鍋　谷　　暁　様</t>
    <rPh sb="7" eb="8">
      <t>ナベ</t>
    </rPh>
    <rPh sb="9" eb="10">
      <t>タニ</t>
    </rPh>
    <rPh sb="12" eb="13">
      <t>アカツキ</t>
    </rPh>
    <phoneticPr fontId="1"/>
  </si>
  <si>
    <t>例：2026/4/23の形式</t>
    <rPh sb="0" eb="1">
      <t>レイ</t>
    </rPh>
    <rPh sb="12" eb="14">
      <t>ケイシキ</t>
    </rPh>
    <phoneticPr fontId="1"/>
  </si>
  <si>
    <t>使用日⑤</t>
    <rPh sb="0" eb="2">
      <t>シヨウ</t>
    </rPh>
    <rPh sb="2" eb="3">
      <t>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</si>
</sst>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[$-411]ggge&quot;年&quot;m&quot;月&quot;d&quot;日&quot;\(&quot;&quot;aaa&quot;)&quot;"/>
    <numFmt numFmtId="177" formatCode="0_);[Red]\(0\)"/>
    <numFmt numFmtId="178" formatCode="[$-411]d&quot;日&quot;\(&quot;&quot;aaa&quot;)&quot;"/>
    <numFmt numFmtId="179" formatCode="yyyy/m/d;@"/>
    <numFmt numFmtId="180" formatCode="#,##0&quot;円&quot;"/>
    <numFmt numFmtId="181" formatCode="0&quot;時&quot;&quot;間&quot;\×"/>
    <numFmt numFmtId="182" formatCode="General&quot;日&quot;&quot;＝&quot;"/>
    <numFmt numFmtId="183" formatCode="0;\-0;;@"/>
  </numFmts>
  <fonts count="1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14"/>
      <color theme="1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b/>
      <i/>
      <sz val="14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8"/>
      <color theme="1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b/>
      <sz val="16"/>
      <color rgb="FF0070C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121">
    <xf numFmtId="0" fontId="0" fillId="0" borderId="0" xfId="0"/>
    <xf numFmtId="0" fontId="5" fillId="0" borderId="14" xfId="0" applyFont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vertical="center"/>
    </xf>
    <xf numFmtId="14" fontId="7" fillId="0" borderId="18" xfId="0" applyNumberFormat="1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177" fontId="5" fillId="0" borderId="8" xfId="0" applyNumberFormat="1" applyFont="1" applyBorder="1" applyAlignment="1">
      <alignment vertical="center"/>
    </xf>
    <xf numFmtId="177" fontId="7" fillId="0" borderId="10" xfId="0" applyNumberFormat="1" applyFont="1" applyBorder="1" applyAlignment="1">
      <alignment vertical="center"/>
    </xf>
    <xf numFmtId="177" fontId="5" fillId="0" borderId="6" xfId="0" applyNumberFormat="1" applyFont="1" applyBorder="1" applyAlignment="1">
      <alignment vertical="center"/>
    </xf>
    <xf numFmtId="177" fontId="7" fillId="0" borderId="7" xfId="0" applyNumberFormat="1" applyFont="1" applyBorder="1" applyAlignment="1">
      <alignment vertical="center"/>
    </xf>
    <xf numFmtId="177" fontId="5" fillId="0" borderId="11" xfId="0" applyNumberFormat="1" applyFont="1" applyBorder="1" applyAlignment="1">
      <alignment vertical="center"/>
    </xf>
    <xf numFmtId="177" fontId="7" fillId="0" borderId="13" xfId="0" applyNumberFormat="1" applyFont="1" applyBorder="1" applyAlignment="1">
      <alignment vertical="center"/>
    </xf>
    <xf numFmtId="0" fontId="8" fillId="0" borderId="0" xfId="0" applyFont="1"/>
    <xf numFmtId="0" fontId="8" fillId="0" borderId="21" xfId="0" applyFont="1" applyBorder="1"/>
    <xf numFmtId="176" fontId="8" fillId="0" borderId="19" xfId="0" applyNumberFormat="1" applyFont="1" applyBorder="1" applyAlignment="1">
      <alignment horizontal="center" vertical="center"/>
    </xf>
    <xf numFmtId="176" fontId="8" fillId="0" borderId="21" xfId="0" applyNumberFormat="1" applyFont="1" applyBorder="1" applyAlignment="1">
      <alignment horizontal="center" vertical="center"/>
    </xf>
    <xf numFmtId="176" fontId="8" fillId="0" borderId="23" xfId="0" applyNumberFormat="1" applyFont="1" applyBorder="1" applyAlignment="1">
      <alignment horizontal="center" vertical="center"/>
    </xf>
    <xf numFmtId="176" fontId="8" fillId="0" borderId="25" xfId="0" applyNumberFormat="1" applyFont="1" applyBorder="1" applyAlignment="1">
      <alignment horizontal="center" vertical="center"/>
    </xf>
    <xf numFmtId="176" fontId="8" fillId="0" borderId="27" xfId="0" applyNumberFormat="1" applyFont="1" applyBorder="1" applyAlignment="1">
      <alignment horizontal="center" vertical="center"/>
    </xf>
    <xf numFmtId="0" fontId="8" fillId="0" borderId="21" xfId="0" applyFont="1" applyBorder="1" applyAlignment="1">
      <alignment horizontal="left"/>
    </xf>
    <xf numFmtId="0" fontId="8" fillId="0" borderId="19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4" xfId="0" applyFont="1" applyBorder="1"/>
    <xf numFmtId="0" fontId="8" fillId="0" borderId="25" xfId="0" applyFont="1" applyBorder="1"/>
    <xf numFmtId="0" fontId="8" fillId="0" borderId="26" xfId="0" applyFont="1" applyBorder="1"/>
    <xf numFmtId="0" fontId="8" fillId="0" borderId="27" xfId="0" applyFont="1" applyBorder="1"/>
    <xf numFmtId="178" fontId="8" fillId="0" borderId="19" xfId="0" applyNumberFormat="1" applyFont="1" applyBorder="1" applyAlignment="1">
      <alignment horizontal="center" vertical="center"/>
    </xf>
    <xf numFmtId="178" fontId="8" fillId="0" borderId="2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8" fillId="0" borderId="22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23" xfId="0" applyFont="1" applyBorder="1" applyAlignment="1">
      <alignment horizontal="center" vertical="center"/>
    </xf>
    <xf numFmtId="38" fontId="8" fillId="0" borderId="19" xfId="1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11" fillId="0" borderId="0" xfId="0" applyFont="1" applyAlignment="1">
      <alignment vertical="center" wrapText="1"/>
    </xf>
    <xf numFmtId="0" fontId="5" fillId="2" borderId="2" xfId="0" applyFont="1" applyFill="1" applyBorder="1" applyAlignment="1">
      <alignment horizontal="center" vertical="center"/>
    </xf>
    <xf numFmtId="0" fontId="13" fillId="0" borderId="0" xfId="0" applyFont="1"/>
    <xf numFmtId="0" fontId="10" fillId="0" borderId="28" xfId="0" applyFont="1" applyBorder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distributed" vertical="distributed" textRotation="255" wrapText="1" indent="1"/>
    </xf>
    <xf numFmtId="0" fontId="8" fillId="0" borderId="3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80" fontId="2" fillId="0" borderId="19" xfId="0" applyNumberFormat="1" applyFont="1" applyBorder="1" applyAlignment="1">
      <alignment horizontal="right" vertical="center"/>
    </xf>
    <xf numFmtId="180" fontId="2" fillId="0" borderId="0" xfId="0" applyNumberFormat="1" applyFont="1" applyAlignment="1">
      <alignment horizontal="right" vertical="center"/>
    </xf>
    <xf numFmtId="0" fontId="8" fillId="0" borderId="21" xfId="0" applyFont="1" applyBorder="1" applyAlignment="1">
      <alignment horizontal="distributed" vertical="center"/>
    </xf>
    <xf numFmtId="0" fontId="8" fillId="0" borderId="20" xfId="0" applyFont="1" applyBorder="1" applyAlignment="1">
      <alignment horizontal="distributed" vertical="center"/>
    </xf>
    <xf numFmtId="0" fontId="8" fillId="0" borderId="20" xfId="0" applyFont="1" applyBorder="1" applyAlignment="1">
      <alignment horizontal="left" vertical="center"/>
    </xf>
    <xf numFmtId="0" fontId="8" fillId="0" borderId="3" xfId="0" applyFont="1" applyBorder="1" applyAlignment="1">
      <alignment horizontal="right" vertical="center" indent="1"/>
    </xf>
    <xf numFmtId="0" fontId="8" fillId="0" borderId="20" xfId="0" applyFont="1" applyBorder="1" applyAlignment="1">
      <alignment horizontal="right" vertical="center" indent="1"/>
    </xf>
    <xf numFmtId="0" fontId="8" fillId="0" borderId="3" xfId="0" applyFont="1" applyBorder="1" applyAlignment="1">
      <alignment horizontal="distributed" vertical="center" indent="1"/>
    </xf>
    <xf numFmtId="0" fontId="8" fillId="0" borderId="20" xfId="0" applyFont="1" applyBorder="1" applyAlignment="1">
      <alignment horizontal="distributed" vertical="center" indent="1"/>
    </xf>
    <xf numFmtId="0" fontId="8" fillId="0" borderId="4" xfId="0" applyFont="1" applyBorder="1" applyAlignment="1">
      <alignment horizontal="distributed" vertical="center" indent="1"/>
    </xf>
    <xf numFmtId="0" fontId="9" fillId="0" borderId="24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38" fontId="8" fillId="0" borderId="0" xfId="1" applyFont="1" applyBorder="1" applyAlignment="1">
      <alignment horizontal="center" vertical="center"/>
    </xf>
    <xf numFmtId="180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22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22" xfId="0" applyFont="1" applyBorder="1" applyAlignment="1">
      <alignment horizontal="distributed" vertical="center" indent="1"/>
    </xf>
    <xf numFmtId="0" fontId="8" fillId="0" borderId="19" xfId="0" applyFont="1" applyBorder="1" applyAlignment="1">
      <alignment horizontal="distributed" vertical="center" indent="1"/>
    </xf>
    <xf numFmtId="0" fontId="8" fillId="0" borderId="23" xfId="0" applyFont="1" applyBorder="1" applyAlignment="1">
      <alignment horizontal="distributed" vertical="center" indent="1"/>
    </xf>
    <xf numFmtId="0" fontId="8" fillId="0" borderId="24" xfId="0" applyFont="1" applyBorder="1" applyAlignment="1">
      <alignment horizontal="distributed" vertical="center" indent="1"/>
    </xf>
    <xf numFmtId="0" fontId="8" fillId="0" borderId="0" xfId="0" applyFont="1" applyAlignment="1">
      <alignment horizontal="distributed" vertical="center" indent="1"/>
    </xf>
    <xf numFmtId="0" fontId="8" fillId="0" borderId="25" xfId="0" applyFont="1" applyBorder="1" applyAlignment="1">
      <alignment horizontal="distributed" vertical="center" indent="1"/>
    </xf>
    <xf numFmtId="0" fontId="8" fillId="0" borderId="26" xfId="0" applyFont="1" applyBorder="1" applyAlignment="1">
      <alignment horizontal="distributed" vertical="center" indent="1"/>
    </xf>
    <xf numFmtId="0" fontId="8" fillId="0" borderId="21" xfId="0" applyFont="1" applyBorder="1" applyAlignment="1">
      <alignment horizontal="distributed" vertical="center" indent="1"/>
    </xf>
    <xf numFmtId="0" fontId="8" fillId="0" borderId="27" xfId="0" applyFont="1" applyBorder="1" applyAlignment="1">
      <alignment horizontal="distributed" vertical="center" indent="1"/>
    </xf>
    <xf numFmtId="182" fontId="2" fillId="0" borderId="19" xfId="0" applyNumberFormat="1" applyFont="1" applyBorder="1" applyAlignment="1">
      <alignment horizontal="right" vertical="center"/>
    </xf>
    <xf numFmtId="182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24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181" fontId="2" fillId="0" borderId="19" xfId="0" applyNumberFormat="1" applyFont="1" applyBorder="1" applyAlignment="1">
      <alignment horizontal="right" vertical="center" shrinkToFit="1"/>
    </xf>
    <xf numFmtId="181" fontId="2" fillId="0" borderId="0" xfId="0" applyNumberFormat="1" applyFont="1" applyAlignment="1">
      <alignment horizontal="right" vertical="center"/>
    </xf>
    <xf numFmtId="0" fontId="9" fillId="0" borderId="24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0" borderId="3" xfId="0" applyFont="1" applyBorder="1" applyAlignment="1">
      <alignment horizontal="left" vertical="center" indent="1"/>
    </xf>
    <xf numFmtId="0" fontId="8" fillId="0" borderId="20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183" fontId="8" fillId="0" borderId="26" xfId="0" applyNumberFormat="1" applyFont="1" applyBorder="1" applyAlignment="1">
      <alignment horizontal="left" vertical="center" indent="1"/>
    </xf>
    <xf numFmtId="183" fontId="8" fillId="0" borderId="21" xfId="0" applyNumberFormat="1" applyFont="1" applyBorder="1" applyAlignment="1">
      <alignment horizontal="left" vertical="center" indent="1"/>
    </xf>
    <xf numFmtId="183" fontId="8" fillId="0" borderId="27" xfId="0" applyNumberFormat="1" applyFont="1" applyBorder="1" applyAlignment="1">
      <alignment horizontal="left" vertical="center" inden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4" fillId="0" borderId="0" xfId="0" applyFont="1" applyAlignment="1">
      <alignment horizontal="distributed" indent="12"/>
    </xf>
    <xf numFmtId="58" fontId="8" fillId="0" borderId="0" xfId="0" applyNumberFormat="1" applyFont="1" applyAlignment="1">
      <alignment horizontal="center"/>
    </xf>
    <xf numFmtId="178" fontId="8" fillId="0" borderId="19" xfId="0" applyNumberFormat="1" applyFont="1" applyBorder="1" applyAlignment="1">
      <alignment horizontal="center" vertical="center"/>
    </xf>
    <xf numFmtId="178" fontId="8" fillId="0" borderId="0" xfId="0" applyNumberFormat="1" applyFont="1" applyAlignment="1">
      <alignment horizontal="center" vertical="center"/>
    </xf>
    <xf numFmtId="0" fontId="8" fillId="0" borderId="21" xfId="0" applyFont="1" applyBorder="1" applyAlignment="1">
      <alignment horizontal="left" vertical="center" indent="1" shrinkToFit="1"/>
    </xf>
    <xf numFmtId="0" fontId="0" fillId="0" borderId="21" xfId="0" applyBorder="1" applyAlignment="1">
      <alignment horizontal="left" vertical="center" indent="1" shrinkToFit="1"/>
    </xf>
    <xf numFmtId="0" fontId="0" fillId="0" borderId="21" xfId="0" applyBorder="1" applyAlignment="1">
      <alignment horizontal="left" vertical="center" shrinkToFit="1"/>
    </xf>
    <xf numFmtId="0" fontId="8" fillId="0" borderId="20" xfId="0" applyFont="1" applyBorder="1" applyAlignment="1">
      <alignment horizontal="left" vertical="center" indent="1" shrinkToFit="1"/>
    </xf>
    <xf numFmtId="0" fontId="0" fillId="0" borderId="20" xfId="0" applyBorder="1" applyAlignment="1">
      <alignment horizontal="left" vertical="center" indent="1" shrinkToFit="1"/>
    </xf>
    <xf numFmtId="0" fontId="0" fillId="0" borderId="20" xfId="0" applyBorder="1" applyAlignment="1">
      <alignment horizontal="left" vertical="center" shrinkToFit="1"/>
    </xf>
    <xf numFmtId="176" fontId="8" fillId="0" borderId="0" xfId="0" applyNumberFormat="1" applyFont="1" applyAlignment="1">
      <alignment horizontal="center" vertical="center"/>
    </xf>
    <xf numFmtId="178" fontId="8" fillId="0" borderId="21" xfId="0" applyNumberFormat="1" applyFont="1" applyBorder="1" applyAlignment="1">
      <alignment horizontal="center" vertical="center"/>
    </xf>
    <xf numFmtId="176" fontId="8" fillId="0" borderId="22" xfId="0" applyNumberFormat="1" applyFont="1" applyBorder="1" applyAlignment="1">
      <alignment horizontal="center" vertical="center" shrinkToFit="1"/>
    </xf>
    <xf numFmtId="176" fontId="8" fillId="0" borderId="19" xfId="0" applyNumberFormat="1" applyFont="1" applyBorder="1" applyAlignment="1">
      <alignment horizontal="center" vertical="center" shrinkToFit="1"/>
    </xf>
    <xf numFmtId="176" fontId="8" fillId="0" borderId="24" xfId="0" applyNumberFormat="1" applyFont="1" applyBorder="1" applyAlignment="1">
      <alignment horizontal="center" vertical="center" shrinkToFit="1"/>
    </xf>
    <xf numFmtId="176" fontId="8" fillId="0" borderId="0" xfId="0" applyNumberFormat="1" applyFont="1" applyAlignment="1">
      <alignment horizontal="center" vertical="center" shrinkToFit="1"/>
    </xf>
    <xf numFmtId="176" fontId="8" fillId="0" borderId="26" xfId="0" applyNumberFormat="1" applyFont="1" applyBorder="1" applyAlignment="1">
      <alignment horizontal="center" vertical="center" shrinkToFit="1"/>
    </xf>
    <xf numFmtId="176" fontId="8" fillId="0" borderId="21" xfId="0" applyNumberFormat="1" applyFont="1" applyBorder="1" applyAlignment="1">
      <alignment horizontal="center" vertical="center" shrinkToFit="1"/>
    </xf>
    <xf numFmtId="179" fontId="5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5" fillId="2" borderId="2" xfId="0" applyFont="1" applyFill="1" applyBorder="1" applyAlignment="1" applyProtection="1">
      <alignment horizontal="center" vertical="center" shrinkToFit="1"/>
      <protection locked="0"/>
    </xf>
    <xf numFmtId="179" fontId="5" fillId="2" borderId="9" xfId="0" applyNumberFormat="1" applyFont="1" applyFill="1" applyBorder="1" applyAlignment="1" applyProtection="1">
      <alignment horizontal="center" vertical="center" shrinkToFit="1"/>
      <protection locked="0"/>
    </xf>
    <xf numFmtId="179" fontId="5" fillId="2" borderId="5" xfId="0" applyNumberFormat="1" applyFont="1" applyFill="1" applyBorder="1" applyAlignment="1" applyProtection="1">
      <alignment horizontal="center" vertical="center" shrinkToFit="1"/>
      <protection locked="0"/>
    </xf>
    <xf numFmtId="179" fontId="5" fillId="2" borderId="12" xfId="0" applyNumberFormat="1" applyFont="1" applyFill="1" applyBorder="1" applyAlignment="1" applyProtection="1">
      <alignment horizontal="center" vertical="center" shrinkToFit="1"/>
      <protection locked="0"/>
    </xf>
    <xf numFmtId="20" fontId="5" fillId="2" borderId="2" xfId="0" applyNumberFormat="1" applyFont="1" applyFill="1" applyBorder="1" applyAlignment="1" applyProtection="1">
      <alignment horizontal="center" vertical="center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C20"/>
  <sheetViews>
    <sheetView tabSelected="1" zoomScale="85" zoomScaleNormal="85" workbookViewId="0">
      <selection activeCell="C14" sqref="C14"/>
    </sheetView>
  </sheetViews>
  <sheetFormatPr defaultRowHeight="18.75" x14ac:dyDescent="0.4"/>
  <cols>
    <col min="1" max="1" width="29.75" bestFit="1" customWidth="1"/>
    <col min="2" max="2" width="38" customWidth="1"/>
    <col min="3" max="3" width="116.75" customWidth="1"/>
  </cols>
  <sheetData>
    <row r="1" spans="1:3" ht="33.75" customHeight="1" thickBot="1" x14ac:dyDescent="0.45">
      <c r="A1" s="43" t="s">
        <v>46</v>
      </c>
      <c r="B1" s="43"/>
      <c r="C1" s="43"/>
    </row>
    <row r="2" spans="1:3" ht="31.5" customHeight="1" thickBot="1" x14ac:dyDescent="0.45">
      <c r="A2" s="1" t="s">
        <v>19</v>
      </c>
      <c r="B2" s="2" t="s">
        <v>20</v>
      </c>
      <c r="C2" s="3" t="s">
        <v>21</v>
      </c>
    </row>
    <row r="3" spans="1:3" ht="31.5" customHeight="1" thickBot="1" x14ac:dyDescent="0.45">
      <c r="A3" s="4" t="s">
        <v>13</v>
      </c>
      <c r="B3" s="115">
        <v>46135</v>
      </c>
      <c r="C3" s="5" t="s">
        <v>64</v>
      </c>
    </row>
    <row r="4" spans="1:3" ht="31.5" customHeight="1" thickBot="1" x14ac:dyDescent="0.45">
      <c r="A4" s="4" t="s">
        <v>32</v>
      </c>
      <c r="B4" s="116" t="s">
        <v>35</v>
      </c>
      <c r="C4" s="6" t="s">
        <v>61</v>
      </c>
    </row>
    <row r="5" spans="1:3" ht="31.5" customHeight="1" thickBot="1" x14ac:dyDescent="0.45">
      <c r="A5" s="4" t="s">
        <v>33</v>
      </c>
      <c r="B5" s="116" t="s">
        <v>47</v>
      </c>
      <c r="C5" s="6" t="s">
        <v>51</v>
      </c>
    </row>
    <row r="6" spans="1:3" ht="31.5" customHeight="1" thickBot="1" x14ac:dyDescent="0.45">
      <c r="A6" s="4" t="s">
        <v>2</v>
      </c>
      <c r="B6" s="116" t="s">
        <v>34</v>
      </c>
      <c r="C6" s="6" t="s">
        <v>52</v>
      </c>
    </row>
    <row r="7" spans="1:3" ht="31.5" customHeight="1" thickBot="1" x14ac:dyDescent="0.45">
      <c r="A7" s="4" t="s">
        <v>50</v>
      </c>
      <c r="B7" s="116" t="s">
        <v>42</v>
      </c>
      <c r="C7" s="6" t="s">
        <v>53</v>
      </c>
    </row>
    <row r="8" spans="1:3" ht="31.5" customHeight="1" x14ac:dyDescent="0.4">
      <c r="A8" s="7" t="s">
        <v>14</v>
      </c>
      <c r="B8" s="117">
        <v>46135</v>
      </c>
      <c r="C8" s="8" t="s">
        <v>64</v>
      </c>
    </row>
    <row r="9" spans="1:3" ht="31.5" customHeight="1" x14ac:dyDescent="0.4">
      <c r="A9" s="9" t="s">
        <v>22</v>
      </c>
      <c r="B9" s="118">
        <v>46136</v>
      </c>
      <c r="C9" s="10" t="s">
        <v>55</v>
      </c>
    </row>
    <row r="10" spans="1:3" ht="31.5" customHeight="1" x14ac:dyDescent="0.4">
      <c r="A10" s="9" t="s">
        <v>23</v>
      </c>
      <c r="B10" s="118">
        <v>46139</v>
      </c>
      <c r="C10" s="10" t="s">
        <v>54</v>
      </c>
    </row>
    <row r="11" spans="1:3" ht="31.5" customHeight="1" x14ac:dyDescent="0.4">
      <c r="A11" s="9" t="s">
        <v>24</v>
      </c>
      <c r="B11" s="118">
        <v>46140</v>
      </c>
      <c r="C11" s="10" t="s">
        <v>54</v>
      </c>
    </row>
    <row r="12" spans="1:3" ht="31.5" customHeight="1" thickBot="1" x14ac:dyDescent="0.45">
      <c r="A12" s="11" t="s">
        <v>65</v>
      </c>
      <c r="B12" s="119">
        <v>46142</v>
      </c>
      <c r="C12" s="12" t="s">
        <v>54</v>
      </c>
    </row>
    <row r="13" spans="1:3" ht="31.5" customHeight="1" thickBot="1" x14ac:dyDescent="0.45">
      <c r="A13" s="4" t="s">
        <v>15</v>
      </c>
      <c r="B13" s="120">
        <v>0.35416666666666669</v>
      </c>
      <c r="C13" s="6" t="s">
        <v>56</v>
      </c>
    </row>
    <row r="14" spans="1:3" ht="31.5" customHeight="1" thickBot="1" x14ac:dyDescent="0.45">
      <c r="A14" s="4" t="s">
        <v>16</v>
      </c>
      <c r="B14" s="120">
        <v>0.91666666666666663</v>
      </c>
      <c r="C14" s="6" t="s">
        <v>57</v>
      </c>
    </row>
    <row r="15" spans="1:3" ht="31.5" customHeight="1" thickBot="1" x14ac:dyDescent="0.45">
      <c r="A15" s="4" t="s">
        <v>4</v>
      </c>
      <c r="B15" s="116" t="s">
        <v>45</v>
      </c>
      <c r="C15" s="6" t="s">
        <v>58</v>
      </c>
    </row>
    <row r="16" spans="1:3" ht="31.5" customHeight="1" thickBot="1" x14ac:dyDescent="0.45">
      <c r="A16" s="4" t="s">
        <v>17</v>
      </c>
      <c r="B16" s="116">
        <v>12</v>
      </c>
      <c r="C16" s="6" t="s">
        <v>59</v>
      </c>
    </row>
    <row r="17" spans="1:3" ht="31.5" customHeight="1" thickBot="1" x14ac:dyDescent="0.45">
      <c r="A17" s="4" t="s">
        <v>18</v>
      </c>
      <c r="B17" s="116">
        <v>3.5</v>
      </c>
      <c r="C17" s="6" t="s">
        <v>60</v>
      </c>
    </row>
    <row r="18" spans="1:3" ht="31.5" customHeight="1" thickBot="1" x14ac:dyDescent="0.45">
      <c r="A18" s="4" t="s">
        <v>5</v>
      </c>
      <c r="B18" s="116" t="s">
        <v>48</v>
      </c>
      <c r="C18" s="6" t="s">
        <v>62</v>
      </c>
    </row>
    <row r="19" spans="1:3" ht="19.5" thickBot="1" x14ac:dyDescent="0.45">
      <c r="C19" s="39"/>
    </row>
    <row r="20" spans="1:3" ht="26.25" thickBot="1" x14ac:dyDescent="0.55000000000000004">
      <c r="A20" s="41" t="s">
        <v>20</v>
      </c>
      <c r="B20" s="42" t="s">
        <v>49</v>
      </c>
    </row>
  </sheetData>
  <sheetProtection sheet="1" objects="1" scenarios="1"/>
  <mergeCells count="1">
    <mergeCell ref="A1:C1"/>
  </mergeCells>
  <phoneticPr fontId="1"/>
  <dataValidations count="2">
    <dataValidation imeMode="off" allowBlank="1" showInputMessage="1" showErrorMessage="1" sqref="B3 B7:B14 B16:B17" xr:uid="{00000000-0002-0000-0000-000000000000}"/>
    <dataValidation imeMode="on" allowBlank="1" showInputMessage="1" showErrorMessage="1" sqref="B18 B15 B4:B6" xr:uid="{00000000-0002-0000-0000-000001000000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Z32"/>
  <sheetViews>
    <sheetView view="pageBreakPreview" topLeftCell="A9" zoomScaleNormal="100" zoomScaleSheetLayoutView="100" workbookViewId="0">
      <selection activeCell="AD22" sqref="AD22"/>
    </sheetView>
  </sheetViews>
  <sheetFormatPr defaultRowHeight="13.5" x14ac:dyDescent="0.15"/>
  <cols>
    <col min="1" max="1" width="5" style="13" customWidth="1"/>
    <col min="2" max="2" width="6.75" style="13" customWidth="1"/>
    <col min="3" max="3" width="4.375" style="13" customWidth="1"/>
    <col min="4" max="10" width="2.625" style="13" customWidth="1"/>
    <col min="11" max="13" width="3.125" style="13" customWidth="1"/>
    <col min="14" max="18" width="2.625" style="13" customWidth="1"/>
    <col min="19" max="19" width="2.875" style="13" customWidth="1"/>
    <col min="20" max="20" width="3.375" style="13" customWidth="1"/>
    <col min="21" max="21" width="2.875" style="13" customWidth="1"/>
    <col min="22" max="24" width="3.125" style="13" customWidth="1"/>
    <col min="25" max="26" width="0.375" style="13" customWidth="1"/>
    <col min="27" max="16384" width="9" style="13"/>
  </cols>
  <sheetData>
    <row r="1" spans="1:26" ht="30" customHeight="1" x14ac:dyDescent="0.15">
      <c r="T1" s="40"/>
      <c r="U1" s="44"/>
      <c r="V1" s="44"/>
      <c r="W1" s="44"/>
      <c r="X1" s="44"/>
      <c r="Y1" s="44"/>
      <c r="Z1" s="44"/>
    </row>
    <row r="2" spans="1:26" ht="15" customHeight="1" x14ac:dyDescent="0.15">
      <c r="A2" s="13" t="s">
        <v>6</v>
      </c>
    </row>
    <row r="3" spans="1:26" ht="18" customHeight="1" x14ac:dyDescent="0.15"/>
    <row r="4" spans="1:26" ht="18" customHeight="1" x14ac:dyDescent="0.2">
      <c r="A4" s="97" t="s">
        <v>7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</row>
    <row r="5" spans="1:26" ht="18" customHeight="1" x14ac:dyDescent="0.15"/>
    <row r="6" spans="1:26" ht="18" customHeight="1" x14ac:dyDescent="0.15">
      <c r="T6" s="98">
        <f>入力シート!B3</f>
        <v>46135</v>
      </c>
      <c r="U6" s="98"/>
      <c r="V6" s="98"/>
      <c r="W6" s="98"/>
      <c r="X6" s="98"/>
      <c r="Y6" s="98"/>
      <c r="Z6" s="98"/>
    </row>
    <row r="7" spans="1:26" ht="18" customHeight="1" x14ac:dyDescent="0.15"/>
    <row r="8" spans="1:26" ht="18" customHeight="1" x14ac:dyDescent="0.15">
      <c r="A8" s="13" t="s">
        <v>63</v>
      </c>
    </row>
    <row r="9" spans="1:26" ht="18" customHeight="1" x14ac:dyDescent="0.15"/>
    <row r="10" spans="1:26" ht="23.1" customHeight="1" x14ac:dyDescent="0.15">
      <c r="J10" s="20" t="s">
        <v>8</v>
      </c>
      <c r="K10" s="20"/>
      <c r="L10" s="20"/>
      <c r="M10" s="14"/>
    </row>
    <row r="11" spans="1:26" ht="23.1" customHeight="1" x14ac:dyDescent="0.15">
      <c r="J11" s="52" t="s">
        <v>0</v>
      </c>
      <c r="K11" s="52"/>
      <c r="L11" s="52"/>
      <c r="M11" s="101" t="str">
        <f>入力シート!B4</f>
        <v>能代市上町12-32 ふれあいプラザ</v>
      </c>
      <c r="N11" s="102"/>
      <c r="O11" s="102"/>
      <c r="P11" s="102"/>
      <c r="Q11" s="102"/>
      <c r="R11" s="102"/>
      <c r="S11" s="102"/>
      <c r="T11" s="102"/>
      <c r="U11" s="102"/>
      <c r="V11" s="102"/>
      <c r="W11" s="103"/>
    </row>
    <row r="12" spans="1:26" ht="23.1" customHeight="1" x14ac:dyDescent="0.15">
      <c r="J12" s="52" t="s">
        <v>1</v>
      </c>
      <c r="K12" s="52"/>
      <c r="L12" s="52"/>
      <c r="M12" s="104" t="str">
        <f>入力シート!B5</f>
        <v>○○　○○</v>
      </c>
      <c r="N12" s="105"/>
      <c r="O12" s="105"/>
      <c r="P12" s="105"/>
      <c r="Q12" s="105"/>
      <c r="R12" s="105"/>
      <c r="S12" s="105"/>
      <c r="T12" s="105"/>
      <c r="U12" s="105"/>
      <c r="V12" s="105"/>
      <c r="W12" s="106"/>
    </row>
    <row r="13" spans="1:26" ht="23.1" customHeight="1" x14ac:dyDescent="0.15">
      <c r="J13" s="53" t="s">
        <v>2</v>
      </c>
      <c r="K13" s="53"/>
      <c r="L13" s="53"/>
      <c r="M13" s="104" t="str">
        <f>入力シート!B6</f>
        <v>能代ふれあいプラザ</v>
      </c>
      <c r="N13" s="105"/>
      <c r="O13" s="105"/>
      <c r="P13" s="105"/>
      <c r="Q13" s="105"/>
      <c r="R13" s="105"/>
      <c r="S13" s="105"/>
      <c r="T13" s="105"/>
      <c r="U13" s="105"/>
      <c r="V13" s="105"/>
      <c r="W13" s="106"/>
    </row>
    <row r="14" spans="1:26" ht="23.1" customHeight="1" x14ac:dyDescent="0.15">
      <c r="J14" s="54" t="s">
        <v>3</v>
      </c>
      <c r="K14" s="54"/>
      <c r="L14" s="54"/>
      <c r="M14" s="104" t="str">
        <f>入力シート!B7</f>
        <v>89-5530</v>
      </c>
      <c r="N14" s="105"/>
      <c r="O14" s="105"/>
      <c r="P14" s="105"/>
      <c r="Q14" s="105"/>
      <c r="R14" s="105"/>
      <c r="S14" s="105"/>
      <c r="T14" s="105"/>
      <c r="U14" s="105"/>
      <c r="V14" s="105"/>
      <c r="W14" s="106"/>
    </row>
    <row r="15" spans="1:26" ht="11.25" customHeight="1" x14ac:dyDescent="0.15"/>
    <row r="16" spans="1:26" s="38" customFormat="1" ht="21.75" customHeight="1" x14ac:dyDescent="0.4">
      <c r="A16" s="38" t="s">
        <v>36</v>
      </c>
    </row>
    <row r="17" spans="1:26" ht="20.100000000000001" customHeight="1" x14ac:dyDescent="0.15">
      <c r="A17" s="71" t="s">
        <v>12</v>
      </c>
      <c r="B17" s="72"/>
      <c r="C17" s="73"/>
      <c r="D17" s="109">
        <f>入力シート!B8</f>
        <v>46135</v>
      </c>
      <c r="E17" s="110"/>
      <c r="F17" s="110"/>
      <c r="G17" s="110"/>
      <c r="H17" s="110"/>
      <c r="I17" s="110"/>
      <c r="J17" s="110"/>
      <c r="K17" s="99">
        <f>IF(入力シート!B9="", "", 入力シート!B9)</f>
        <v>46136</v>
      </c>
      <c r="L17" s="99"/>
      <c r="M17" s="99"/>
      <c r="N17" s="21"/>
      <c r="O17" s="27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7"/>
    </row>
    <row r="18" spans="1:26" ht="20.100000000000001" customHeight="1" x14ac:dyDescent="0.15">
      <c r="A18" s="74"/>
      <c r="B18" s="75"/>
      <c r="C18" s="76"/>
      <c r="D18" s="111"/>
      <c r="E18" s="112"/>
      <c r="F18" s="112"/>
      <c r="G18" s="112"/>
      <c r="H18" s="112"/>
      <c r="I18" s="112"/>
      <c r="J18" s="112"/>
      <c r="K18" s="100">
        <f>IF(入力シート!B10="", "", 入力シート!B10)</f>
        <v>46139</v>
      </c>
      <c r="L18" s="100"/>
      <c r="M18" s="100"/>
      <c r="N18" s="49" t="str">
        <f>IF(HOUR(入力シート!$B$13)&gt;=12, "午後" &amp; TEXT(入力シート!$B$13-12/24, "h時mm分"), "午前" &amp; TEXT(入力シート!$B$13, "h時mm分"))</f>
        <v>午前8時30分</v>
      </c>
      <c r="O18" s="49"/>
      <c r="P18" s="49"/>
      <c r="Q18" s="49"/>
      <c r="R18" s="49"/>
      <c r="S18" s="49"/>
      <c r="T18" s="49"/>
      <c r="U18" s="107" t="s">
        <v>25</v>
      </c>
      <c r="V18" s="107"/>
      <c r="W18" s="30"/>
      <c r="X18" s="30"/>
      <c r="Y18" s="30"/>
      <c r="Z18" s="18"/>
    </row>
    <row r="19" spans="1:26" ht="20.100000000000001" customHeight="1" x14ac:dyDescent="0.15">
      <c r="A19" s="74"/>
      <c r="B19" s="75"/>
      <c r="C19" s="76"/>
      <c r="D19" s="111"/>
      <c r="E19" s="112"/>
      <c r="F19" s="112"/>
      <c r="G19" s="112"/>
      <c r="H19" s="112"/>
      <c r="I19" s="112"/>
      <c r="J19" s="112"/>
      <c r="K19" s="100">
        <f>IF(入力シート!B11="", "", 入力シート!B11)</f>
        <v>46140</v>
      </c>
      <c r="L19" s="100"/>
      <c r="M19" s="100"/>
      <c r="N19" s="49" t="str">
        <f>IF(HOUR(入力シート!$B$14)&gt;=12, "午後" &amp; TEXT(入力シート!$B$14-12/24, "h時mm分"), "午前" &amp; TEXT(入力シート!$B$14, "h時mm分"))</f>
        <v>午後10時00分</v>
      </c>
      <c r="O19" s="49"/>
      <c r="P19" s="49"/>
      <c r="Q19" s="49"/>
      <c r="R19" s="49"/>
      <c r="S19" s="49"/>
      <c r="T19" s="49"/>
      <c r="U19" s="107" t="s">
        <v>26</v>
      </c>
      <c r="V19" s="107"/>
      <c r="W19" s="30"/>
      <c r="X19" s="30"/>
      <c r="Y19" s="30"/>
      <c r="Z19" s="18"/>
    </row>
    <row r="20" spans="1:26" ht="20.100000000000001" customHeight="1" x14ac:dyDescent="0.15">
      <c r="A20" s="77"/>
      <c r="B20" s="78"/>
      <c r="C20" s="79"/>
      <c r="D20" s="113"/>
      <c r="E20" s="114"/>
      <c r="F20" s="114"/>
      <c r="G20" s="114"/>
      <c r="H20" s="114"/>
      <c r="I20" s="114"/>
      <c r="J20" s="114"/>
      <c r="K20" s="108">
        <f>IF(入力シート!B12="", "", 入力シート!B12)</f>
        <v>46142</v>
      </c>
      <c r="L20" s="108"/>
      <c r="M20" s="108"/>
      <c r="N20" s="22"/>
      <c r="O20" s="28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9"/>
    </row>
    <row r="21" spans="1:26" ht="24.95" customHeight="1" x14ac:dyDescent="0.15">
      <c r="A21" s="57" t="s">
        <v>29</v>
      </c>
      <c r="B21" s="58"/>
      <c r="C21" s="59"/>
      <c r="D21" s="89" t="str">
        <f>入力シート!B15</f>
        <v>総会</v>
      </c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1"/>
    </row>
    <row r="22" spans="1:26" ht="24.95" customHeight="1" x14ac:dyDescent="0.15">
      <c r="A22" s="46" t="s">
        <v>37</v>
      </c>
      <c r="B22" s="47"/>
      <c r="C22" s="48"/>
      <c r="D22" s="55">
        <f>入力シート!B16</f>
        <v>12</v>
      </c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47" t="s">
        <v>38</v>
      </c>
      <c r="P22" s="47"/>
      <c r="Q22" s="21"/>
      <c r="R22" s="21"/>
      <c r="S22" s="21"/>
      <c r="T22" s="21"/>
      <c r="U22" s="21"/>
      <c r="V22" s="21"/>
      <c r="W22" s="21"/>
      <c r="X22" s="21"/>
      <c r="Y22" s="21"/>
      <c r="Z22" s="35"/>
    </row>
    <row r="23" spans="1:26" ht="21" customHeight="1" x14ac:dyDescent="0.15">
      <c r="A23" s="71" t="s">
        <v>30</v>
      </c>
      <c r="B23" s="72"/>
      <c r="C23" s="73"/>
      <c r="D23" s="95" t="s">
        <v>40</v>
      </c>
      <c r="E23" s="96"/>
      <c r="F23" s="96"/>
      <c r="G23" s="96"/>
      <c r="H23" s="96"/>
      <c r="I23" s="85">
        <f>ROUNDUP((入力シート!B14-入力シート!B13)*24,0)</f>
        <v>14</v>
      </c>
      <c r="J23" s="85"/>
      <c r="K23" s="85"/>
      <c r="L23" s="80">
        <f>COUNT(D17:M20)</f>
        <v>5</v>
      </c>
      <c r="M23" s="80"/>
      <c r="N23" s="80"/>
      <c r="O23" s="50">
        <f>210*I23*L23</f>
        <v>14700</v>
      </c>
      <c r="P23" s="50"/>
      <c r="Q23" s="50"/>
      <c r="R23" s="32"/>
      <c r="S23" s="36"/>
      <c r="T23" s="36"/>
      <c r="U23" s="21"/>
      <c r="V23" s="21"/>
      <c r="W23" s="21"/>
      <c r="X23" s="21"/>
      <c r="Y23" s="21"/>
      <c r="Z23" s="35"/>
    </row>
    <row r="24" spans="1:26" ht="21" customHeight="1" x14ac:dyDescent="0.15">
      <c r="A24" s="74"/>
      <c r="B24" s="75"/>
      <c r="C24" s="76"/>
      <c r="D24" s="83" t="s">
        <v>41</v>
      </c>
      <c r="E24" s="84"/>
      <c r="F24" s="84"/>
      <c r="G24" s="84"/>
      <c r="H24" s="84"/>
      <c r="I24" s="86">
        <f>ROUNDUP(入力シート!B17,0)</f>
        <v>4</v>
      </c>
      <c r="J24" s="86"/>
      <c r="K24" s="86"/>
      <c r="L24" s="81">
        <f>L23</f>
        <v>5</v>
      </c>
      <c r="M24" s="82"/>
      <c r="N24" s="82"/>
      <c r="O24" s="51">
        <f>90*I24*L24</f>
        <v>1800</v>
      </c>
      <c r="P24" s="51"/>
      <c r="Q24" s="51"/>
      <c r="R24" s="34"/>
      <c r="S24" s="62" t="s">
        <v>39</v>
      </c>
      <c r="T24" s="62"/>
      <c r="U24" s="62"/>
      <c r="V24" s="63">
        <f>SUM(O23:Q24)</f>
        <v>16500</v>
      </c>
      <c r="W24" s="64"/>
      <c r="X24" s="64"/>
      <c r="Y24" s="29"/>
      <c r="Z24" s="37"/>
    </row>
    <row r="25" spans="1:26" ht="21" customHeight="1" x14ac:dyDescent="0.15">
      <c r="A25" s="77"/>
      <c r="B25" s="78"/>
      <c r="C25" s="79"/>
      <c r="D25" s="92" t="str">
        <f>入力シート!B18</f>
        <v>マイク</v>
      </c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4"/>
    </row>
    <row r="26" spans="1:26" ht="21" customHeight="1" x14ac:dyDescent="0.15"/>
    <row r="27" spans="1:26" s="34" customFormat="1" ht="21" customHeight="1" x14ac:dyDescent="0.4">
      <c r="A27" s="31" t="s">
        <v>43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3"/>
    </row>
    <row r="28" spans="1:26" ht="21" customHeight="1" x14ac:dyDescent="0.15">
      <c r="A28" s="23"/>
      <c r="C28" s="45" t="s">
        <v>27</v>
      </c>
      <c r="D28" s="46" t="s">
        <v>28</v>
      </c>
      <c r="E28" s="47"/>
      <c r="F28" s="48"/>
      <c r="G28" s="46" t="s">
        <v>44</v>
      </c>
      <c r="H28" s="47"/>
      <c r="I28" s="48"/>
      <c r="J28" s="46"/>
      <c r="K28" s="47"/>
      <c r="L28" s="48"/>
      <c r="M28" s="46"/>
      <c r="N28" s="47"/>
      <c r="O28" s="48"/>
      <c r="P28" s="46"/>
      <c r="Q28" s="47"/>
      <c r="R28" s="48"/>
      <c r="S28" s="87" t="s">
        <v>9</v>
      </c>
      <c r="T28" s="88"/>
      <c r="U28" s="88"/>
      <c r="V28" s="88"/>
      <c r="W28" s="88"/>
      <c r="X28" s="88"/>
      <c r="Y28" s="88"/>
      <c r="Z28" s="24"/>
    </row>
    <row r="29" spans="1:26" ht="24.75" customHeight="1" x14ac:dyDescent="0.15">
      <c r="A29" s="23"/>
      <c r="C29" s="45"/>
      <c r="D29" s="65"/>
      <c r="E29" s="66"/>
      <c r="F29" s="67"/>
      <c r="G29" s="65"/>
      <c r="H29" s="66"/>
      <c r="I29" s="67"/>
      <c r="J29" s="65"/>
      <c r="K29" s="66"/>
      <c r="L29" s="67"/>
      <c r="M29" s="65"/>
      <c r="N29" s="66"/>
      <c r="O29" s="67"/>
      <c r="P29" s="65"/>
      <c r="Q29" s="66"/>
      <c r="R29" s="67"/>
      <c r="S29" s="87" t="s">
        <v>10</v>
      </c>
      <c r="T29" s="88"/>
      <c r="U29" s="88"/>
      <c r="V29" s="88"/>
      <c r="W29" s="88"/>
      <c r="X29" s="88"/>
      <c r="Y29" s="88"/>
      <c r="Z29" s="24"/>
    </row>
    <row r="30" spans="1:26" ht="24.75" customHeight="1" x14ac:dyDescent="0.15">
      <c r="A30" s="23"/>
      <c r="C30" s="45"/>
      <c r="D30" s="68"/>
      <c r="E30" s="69"/>
      <c r="F30" s="70"/>
      <c r="G30" s="68"/>
      <c r="H30" s="69"/>
      <c r="I30" s="70"/>
      <c r="J30" s="68"/>
      <c r="K30" s="69"/>
      <c r="L30" s="70"/>
      <c r="M30" s="68"/>
      <c r="N30" s="69"/>
      <c r="O30" s="70"/>
      <c r="P30" s="68"/>
      <c r="Q30" s="69"/>
      <c r="R30" s="70"/>
      <c r="S30" s="60" t="s">
        <v>11</v>
      </c>
      <c r="T30" s="61"/>
      <c r="U30" s="61"/>
      <c r="V30" s="61"/>
      <c r="W30" s="61"/>
      <c r="X30" s="61"/>
      <c r="Y30" s="61"/>
      <c r="Z30" s="24"/>
    </row>
    <row r="31" spans="1:26" ht="21" customHeight="1" x14ac:dyDescent="0.15">
      <c r="A31" s="25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26"/>
    </row>
    <row r="32" spans="1:26" ht="18.75" customHeight="1" x14ac:dyDescent="0.15">
      <c r="B32" s="13" t="s">
        <v>31</v>
      </c>
    </row>
  </sheetData>
  <sheetProtection sheet="1" objects="1" scenarios="1"/>
  <mergeCells count="52">
    <mergeCell ref="A4:Z4"/>
    <mergeCell ref="T6:Z6"/>
    <mergeCell ref="K17:M17"/>
    <mergeCell ref="K18:M18"/>
    <mergeCell ref="K19:M19"/>
    <mergeCell ref="N18:T18"/>
    <mergeCell ref="A17:C20"/>
    <mergeCell ref="M11:W11"/>
    <mergeCell ref="M12:W12"/>
    <mergeCell ref="M13:W13"/>
    <mergeCell ref="M14:W14"/>
    <mergeCell ref="U18:V18"/>
    <mergeCell ref="U19:V19"/>
    <mergeCell ref="K20:M20"/>
    <mergeCell ref="D17:J20"/>
    <mergeCell ref="D23:H23"/>
    <mergeCell ref="D29:F30"/>
    <mergeCell ref="G29:I30"/>
    <mergeCell ref="J29:L30"/>
    <mergeCell ref="M29:O30"/>
    <mergeCell ref="A21:C21"/>
    <mergeCell ref="S30:Y30"/>
    <mergeCell ref="P28:R28"/>
    <mergeCell ref="S24:U24"/>
    <mergeCell ref="V24:X24"/>
    <mergeCell ref="P29:R30"/>
    <mergeCell ref="A23:C25"/>
    <mergeCell ref="L23:N23"/>
    <mergeCell ref="L24:N24"/>
    <mergeCell ref="D24:H24"/>
    <mergeCell ref="I23:K23"/>
    <mergeCell ref="I24:K24"/>
    <mergeCell ref="S28:Y28"/>
    <mergeCell ref="S29:Y29"/>
    <mergeCell ref="D21:Z21"/>
    <mergeCell ref="D25:Z25"/>
    <mergeCell ref="U1:Z1"/>
    <mergeCell ref="C28:C30"/>
    <mergeCell ref="D28:F28"/>
    <mergeCell ref="G28:I28"/>
    <mergeCell ref="J28:L28"/>
    <mergeCell ref="M28:O28"/>
    <mergeCell ref="A22:C22"/>
    <mergeCell ref="N19:T19"/>
    <mergeCell ref="O23:Q23"/>
    <mergeCell ref="O24:Q24"/>
    <mergeCell ref="J11:L11"/>
    <mergeCell ref="J12:L12"/>
    <mergeCell ref="J13:L13"/>
    <mergeCell ref="J14:L14"/>
    <mergeCell ref="D22:N22"/>
    <mergeCell ref="O22:P22"/>
  </mergeCells>
  <phoneticPr fontId="1"/>
  <pageMargins left="0.98425196850393704" right="0.78740157480314965" top="0.39370078740157483" bottom="0.78740157480314965" header="0.31496062992125984" footer="0.31496062992125984"/>
  <headerFooter>
    <oddHeader>&amp;R&amp;"ＭＳ ゴシック,標準"（２－　　　）
１－&amp;K00+000１１１１&amp;"-,標準"&amp;K01+000   　　　　   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入力シート</vt:lpstr>
      <vt:lpstr>印刷用_使用申請書（入力不可）</vt:lpstr>
      <vt:lpstr>'印刷用_使用申請書（入力不可）'!Print_Area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2026-04-20T04:59:20Z</dcterms:modified>
</cp:coreProperties>
</file>