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31.24.98\上下水道整備課\03_浄化槽係\01_予算・決算（一般・特会）\R07\R06決算\浄化槽\R6決算経営戦略分析表\"/>
    </mc:Choice>
  </mc:AlternateContent>
  <xr:revisionPtr revIDLastSave="0" documentId="13_ncr:1_{D82C9B3A-179D-4D56-BC7B-8B89D3F9F2B7}" xr6:coauthVersionLast="47" xr6:coauthVersionMax="47" xr10:uidLastSave="{00000000-0000-0000-0000-000000000000}"/>
  <workbookProtection workbookAlgorithmName="SHA-512" workbookHashValue="i58KA/L6ALVryoiKKEJduzKi3sKJMlzWqH4DTaCvAxLD7FrymmdigIfwUOiPtWKI+0reR1mK6X8eopaX1mg6zQ==" workbookSaltValue="s7SN0KNTz/3ppiEiALrY9Q==" workbookSpinCount="100000" lockStructure="1"/>
  <bookViews>
    <workbookView xWindow="75" yWindow="0" windowWidth="28725" windowHeight="151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I10" i="4"/>
  <c r="AL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<sst xmlns="http://schemas.openxmlformats.org/spreadsheetml/2006/main" count="325" uniqueCount="116">
  <si>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</si>
  <si>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</si>
  <si>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</si>
  <si>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</si>
  <si>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</si>
  <si>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</si>
  <si>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</si>
  <si>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</si>
  <si>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</si>
  <si>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</si>
  <si>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</si>
  <si>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</si>
  <si>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</si>
  <si>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</si>
  <si>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</si>
  <si>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</si>
  <si>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</si>
  <si>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</si>
  <si>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</si>
  <si>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</si>
  <si>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</si>
  <si>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</si>
  <si>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</si>
  <si>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</si>
  <si>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</si>
  <si>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</si>
  <si>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</si>
  <si>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</si>
  <si>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</si>
  <si>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</si>
  <si>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</si>
  <si>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</si>
  <si>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</si>
  <si>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</si>
  <si>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</si>
  <si>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</si>
  <si>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</si>
  <si>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</si>
  <si>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</si>
  <si>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</si>
  <si>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</si>
  <si>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</si>
  <si>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</si>
  <si>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</si>
  <si>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</si>
  <si>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</si>
  <si>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</si>
  <si>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</si>
  <si>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</si>
  <si>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</si>
  <si>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</si>
  <si>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</si>
  <si>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</si>
  <si>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</si>
  <si>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</si>
  <si>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</si>
  <si>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</si>
  <si>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</si>
  <si>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</si>
  <si>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</si>
  <si>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</si>
  <si>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</si>
  <si>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</si>
  <si>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</si>
  <si>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</si>
  <si>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</si>
  <si>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</si>
  <si>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</si>
  <si>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</si>
  <si>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</si>
  <si>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</si>
  <si>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</si>
  <si>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</si>
  <si>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</si>
  <si>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</si>
  <si>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</si>
  <si>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</si>
  <si>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</si>
  <si>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</si>
  <si>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</si>
  <si>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</si>
  <si>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</si>
  <si>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</si>
  <si>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</si>
  <si>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</si>
  <si>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</si>
  <si>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</si>
  <si>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</si>
  <si>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</si>
  <si>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</si>
  <si>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</si>
  <si>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</si>
  <si>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</si>
  <si>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</si>
  <si>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</si>
  <si>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</si>
  <si>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能代市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</si>
  <si>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</si>
  <si>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</si>
  <si>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</si>
  <si>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</si>
  <si>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</si>
  <si>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</si>
  <si>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</si>
  <si>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</si>
  <si>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</si>
  <si>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</si>
  <si>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</si>
  <si>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</si>
  <si>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</si>
  <si>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</si>
  <si>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</si>
  <si>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</si>
  <si>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浄化槽の耐用年数は30年以上であるとされていますが、修繕料が増加傾向にあることから、更新も視野に入れながら適切な維持管理や修繕等で浄化槽の長寿命化を図り、経費の節減に努めます。</t>
    <phoneticPr fontId="4"/>
  </si>
  <si>
    <t>　経営の状況については各指標の類似団体や全国平均との比較において、適切な規模で運営しており、安定していると考えられます。
　事業への一般会計繰入金（公費負担）は事業を推進し、生活排水の適切な処理による汚濁負荷の軽減や公共用水域の水質保全、市の生活排水処理に係る費用負担の軽減や公平性、平準化を図るためです。
　しかし、近年の労務費や資材費高騰の影響から、維持管理にかかる経費は年々増加傾向にあり、整備による管理基数の増加や経年劣化に伴う修繕料の増加により、収支が赤字にならないように経費削減に努めます。</t>
    <phoneticPr fontId="4"/>
  </si>
  <si>
    <t>①②経常収支比率は、使用料や他会計補助金等の経常収益で、維持管理費等の経常費用をどの程度賄えているかの指標です。全国平均値を下回る結果となっており、今後もさらなる経費節減に努める必要があります。
④企業債残高対事業規模比率は、料金収入に対する地方債残高の割合であり、地方債残高の規模を表す指標です。数値基準はないですが、法適用前と比較するとほぼ横ばいとなっており、投資規模及び料金水準は適切であると考えられます。
⑤経費回収率は、使用料で回収すべき汚水処理費（維持管理費）を全て使用料で賄えているかを示す指標で100％以上であることが必要です。当事業では平成28年度の料金改定により料金収入が増えましたが、今後も継続して適正な料金収入と汚水処理費の削減に努めていきます。
⑥汚水処理原価は、有収水量１㎥あたりの汚水処理に要した費用で、工事費・維持管理費両方を含めた汚水処理に係るコストを表した指標です。維持管理費は増加傾向が続いており、今後は、汚水処理費の経費節減に努める必要があります。
⑦施設利用率は、設備が一日に対応可能な処理能力に対する、一日の平均処理水量の割合であり、設備の利用状況や適正規模を判断する指標です。一般的には高い数値であることが望まれますが、比較的低くなっており、要因としては浄化槽の休止基数が増加傾向にあることや、浄化槽は住宅の延床面積で人槽が決まるため、処理能力が過大となる場合が多いことが考えられます。しかし近年、対象人員算定基準のただし書き適用により、実使用人数と同等の処理能力浄化槽を設置しております。
⑧水洗化率は、処理区域内人口のうち、実際に水洗便所を設置して汚水処理している人口の割合を表した指標です。公共用水域の水質保全や、使用料収入増加の観点から100％となることが望ましいです。設置後の未使用の浄化槽が発生しないよう継続的な水洗化率向上の取組みが必要です。</t>
    <rPh sb="2" eb="4">
      <t>ケイジョウ</t>
    </rPh>
    <rPh sb="14" eb="15">
      <t>タ</t>
    </rPh>
    <rPh sb="15" eb="17">
      <t>カイケイ</t>
    </rPh>
    <rPh sb="17" eb="20">
      <t>ホジョキン</t>
    </rPh>
    <rPh sb="20" eb="21">
      <t>トウ</t>
    </rPh>
    <rPh sb="22" eb="24">
      <t>ケイジョウ</t>
    </rPh>
    <rPh sb="33" eb="34">
      <t>トウ</t>
    </rPh>
    <rPh sb="35" eb="37">
      <t>ケイジョウ</t>
    </rPh>
    <rPh sb="56" eb="60">
      <t>ゼンコクヘイキン</t>
    </rPh>
    <rPh sb="60" eb="61">
      <t>チ</t>
    </rPh>
    <rPh sb="62" eb="64">
      <t>シタマワ</t>
    </rPh>
    <rPh sb="65" eb="67">
      <t>ケッカ</t>
    </rPh>
    <rPh sb="160" eb="163">
      <t>ホウテキヨウ</t>
    </rPh>
    <rPh sb="163" eb="164">
      <t>マエ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</si>
</sst>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85-461C-A996-7A466ED329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285-461C-A996-7A466ED329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29.71</c:v>
                </c:pt>
              </c:numCache>
            </c:numRef>
          </c:val>
          <c:extLst>
            <c:ext xmlns:c16="http://schemas.microsoft.com/office/drawing/2014/chart" uri="{C3380CC4-5D6E-409C-BE32-E72D297353CC}">
              <c16:uniqueId val="{00000000-ABCD-4420-A66F-211988F169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ABCD-4420-A66F-211988F169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2C9-4470-A394-9335BCC738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F2C9-4470-A394-9335BCC738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87.5</c:v>
                </c:pt>
              </c:numCache>
            </c:numRef>
          </c:val>
          <c:extLst>
            <c:ext xmlns:c16="http://schemas.microsoft.com/office/drawing/2014/chart" uri="{C3380CC4-5D6E-409C-BE32-E72D297353CC}">
              <c16:uniqueId val="{00000000-C6F6-49FB-83B2-18B6A945E7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C6F6-49FB-83B2-18B6A945E7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9.33</c:v>
                </c:pt>
              </c:numCache>
            </c:numRef>
          </c:val>
          <c:extLst>
            <c:ext xmlns:c16="http://schemas.microsoft.com/office/drawing/2014/chart" uri="{C3380CC4-5D6E-409C-BE32-E72D297353CC}">
              <c16:uniqueId val="{00000000-C83D-49B0-B3A2-829BBC4E84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C83D-49B0-B3A2-829BBC4E84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3E-4B15-93E8-BF6D92A6CF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43E-4B15-93E8-BF6D92A6CF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34.01</c:v>
                </c:pt>
              </c:numCache>
            </c:numRef>
          </c:val>
          <c:extLst>
            <c:ext xmlns:c16="http://schemas.microsoft.com/office/drawing/2014/chart" uri="{C3380CC4-5D6E-409C-BE32-E72D297353CC}">
              <c16:uniqueId val="{00000000-CAB3-4E53-88C2-57869DB65A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CAB3-4E53-88C2-57869DB65A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26.75</c:v>
                </c:pt>
              </c:numCache>
            </c:numRef>
          </c:val>
          <c:extLst>
            <c:ext xmlns:c16="http://schemas.microsoft.com/office/drawing/2014/chart" uri="{C3380CC4-5D6E-409C-BE32-E72D297353CC}">
              <c16:uniqueId val="{00000000-BB97-487D-8B04-131BBF2C3B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BB97-487D-8B04-131BBF2C3B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174.83</c:v>
                </c:pt>
              </c:numCache>
            </c:numRef>
          </c:val>
          <c:extLst>
            <c:ext xmlns:c16="http://schemas.microsoft.com/office/drawing/2014/chart" uri="{C3380CC4-5D6E-409C-BE32-E72D297353CC}">
              <c16:uniqueId val="{00000000-2374-4E6A-991C-9A9B34140A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2374-4E6A-991C-9A9B34140A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76.209999999999994</c:v>
                </c:pt>
              </c:numCache>
            </c:numRef>
          </c:val>
          <c:extLst>
            <c:ext xmlns:c16="http://schemas.microsoft.com/office/drawing/2014/chart" uri="{C3380CC4-5D6E-409C-BE32-E72D297353CC}">
              <c16:uniqueId val="{00000000-1539-4054-9382-F5FF87329F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1539-4054-9382-F5FF87329F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442.62</c:v>
                </c:pt>
              </c:numCache>
            </c:numRef>
          </c:val>
          <c:extLst>
            <c:ext xmlns:c16="http://schemas.microsoft.com/office/drawing/2014/chart" uri="{C3380CC4-5D6E-409C-BE32-E72D297353CC}">
              <c16:uniqueId val="{00000000-D6EF-45A2-9788-E034E60926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D6EF-45A2-9788-E034E60926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秋田県　能代市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47247</v>
      </c>
      <c r="AM8" s="45"/>
      <c r="AN8" s="45"/>
      <c r="AO8" s="45"/>
      <c r="AP8" s="45"/>
      <c r="AQ8" s="45"/>
      <c r="AR8" s="45"/>
      <c r="AS8" s="45"/>
      <c r="AT8" s="44">
        <f>データ!T6</f>
        <v>426.95</v>
      </c>
      <c r="AU8" s="44"/>
      <c r="AV8" s="44"/>
      <c r="AW8" s="44"/>
      <c r="AX8" s="44"/>
      <c r="AY8" s="44"/>
      <c r="AZ8" s="44"/>
      <c r="BA8" s="44"/>
      <c r="BB8" s="44">
        <f>データ!U6</f>
        <v>110.66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81.069999999999993</v>
      </c>
      <c r="J10" s="44"/>
      <c r="K10" s="44"/>
      <c r="L10" s="44"/>
      <c r="M10" s="44"/>
      <c r="N10" s="44"/>
      <c r="O10" s="44"/>
      <c r="P10" s="44">
        <f>データ!P6</f>
        <v>7.39</v>
      </c>
      <c r="Q10" s="44"/>
      <c r="R10" s="44"/>
      <c r="S10" s="44"/>
      <c r="T10" s="44"/>
      <c r="U10" s="44"/>
      <c r="V10" s="44"/>
      <c r="W10" s="44">
        <f>データ!Q6</f>
        <v>100</v>
      </c>
      <c r="X10" s="44"/>
      <c r="Y10" s="44"/>
      <c r="Z10" s="44"/>
      <c r="AA10" s="44"/>
      <c r="AB10" s="44"/>
      <c r="AC10" s="44"/>
      <c r="AD10" s="45">
        <f>データ!R6</f>
        <v>2860</v>
      </c>
      <c r="AE10" s="45"/>
      <c r="AF10" s="45"/>
      <c r="AG10" s="45"/>
      <c r="AH10" s="45"/>
      <c r="AI10" s="45"/>
      <c r="AJ10" s="45"/>
      <c r="AK10" s="2"/>
      <c r="AL10" s="45">
        <f>データ!V6</f>
        <v>3459</v>
      </c>
      <c r="AM10" s="45"/>
      <c r="AN10" s="45"/>
      <c r="AO10" s="45"/>
      <c r="AP10" s="45"/>
      <c r="AQ10" s="45"/>
      <c r="AR10" s="45"/>
      <c r="AS10" s="45"/>
      <c r="AT10" s="44">
        <f>データ!W6</f>
        <v>409.17</v>
      </c>
      <c r="AU10" s="44"/>
      <c r="AV10" s="44"/>
      <c r="AW10" s="44"/>
      <c r="AX10" s="44"/>
      <c r="AY10" s="44"/>
      <c r="AZ10" s="44"/>
      <c r="BA10" s="44"/>
      <c r="BB10" s="44">
        <f>データ!X6</f>
        <v>8.4499999999999993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aLn2wDGyw79HB5wgsrAAt+821X6BSMbKWjXTviOnZQ5qw5W0i787Giv99M5rcfbC3sXE6NQMSIU1sg2ZJ2otkQ==" saltValue="DD8+lASgj9LkY+jVhfvy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52027</v>
      </c>
      <c r="D6" s="19">
        <f t="shared" si="3"/>
        <v>46</v>
      </c>
      <c r="E6" s="19">
        <f t="shared" si="3"/>
        <v>18</v>
      </c>
      <c r="F6" s="19">
        <f t="shared" si="3"/>
        <v>0</v>
      </c>
      <c r="G6" s="19">
        <f t="shared" si="3"/>
        <v>0</v>
      </c>
      <c r="H6" s="19" t="str">
        <f t="shared" si="3"/>
        <v>秋田県　能代市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81.069999999999993</v>
      </c>
      <c r="P6" s="20">
        <f t="shared" si="3"/>
        <v>7.39</v>
      </c>
      <c r="Q6" s="20">
        <f t="shared" si="3"/>
        <v>100</v>
      </c>
      <c r="R6" s="20">
        <f t="shared" si="3"/>
        <v>2860</v>
      </c>
      <c r="S6" s="20">
        <f t="shared" si="3"/>
        <v>47247</v>
      </c>
      <c r="T6" s="20">
        <f t="shared" si="3"/>
        <v>426.95</v>
      </c>
      <c r="U6" s="20">
        <f t="shared" si="3"/>
        <v>110.66</v>
      </c>
      <c r="V6" s="20">
        <f t="shared" si="3"/>
        <v>3459</v>
      </c>
      <c r="W6" s="20">
        <f t="shared" si="3"/>
        <v>409.17</v>
      </c>
      <c r="X6" s="20">
        <f t="shared" si="3"/>
        <v>8.4499999999999993</v>
      </c>
      <c r="Y6" s="21" t="str">
        <f>IF(Y7="",NA(),Y7)</f>
        <v>-</v>
      </c>
      <c r="Z6" s="21" t="str">
        <f t="shared" ref="Z6:AH6" si="4">IF(Z7="",NA(),Z7)</f>
        <v>-</v>
      </c>
      <c r="AA6" s="21" t="str">
        <f t="shared" si="4"/>
        <v>-</v>
      </c>
      <c r="AB6" s="21" t="str">
        <f t="shared" si="4"/>
        <v>-</v>
      </c>
      <c r="AC6" s="21">
        <f t="shared" si="4"/>
        <v>87.5</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34.01</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26.75</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174.83</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76.209999999999994</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442.62</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29.71</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9.33</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52027</v>
      </c>
      <c r="D7" s="23">
        <v>46</v>
      </c>
      <c r="E7" s="23">
        <v>18</v>
      </c>
      <c r="F7" s="23">
        <v>0</v>
      </c>
      <c r="G7" s="23">
        <v>0</v>
      </c>
      <c r="H7" s="23" t="s">
        <v>96</v>
      </c>
      <c r="I7" s="23" t="s">
        <v>97</v>
      </c>
      <c r="J7" s="23" t="s">
        <v>98</v>
      </c>
      <c r="K7" s="23" t="s">
        <v>99</v>
      </c>
      <c r="L7" s="23" t="s">
        <v>100</v>
      </c>
      <c r="M7" s="23" t="s">
        <v>101</v>
      </c>
      <c r="N7" s="24" t="s">
        <v>102</v>
      </c>
      <c r="O7" s="24">
        <v>81.069999999999993</v>
      </c>
      <c r="P7" s="24">
        <v>7.39</v>
      </c>
      <c r="Q7" s="24">
        <v>100</v>
      </c>
      <c r="R7" s="24">
        <v>2860</v>
      </c>
      <c r="S7" s="24">
        <v>47247</v>
      </c>
      <c r="T7" s="24">
        <v>426.95</v>
      </c>
      <c r="U7" s="24">
        <v>110.66</v>
      </c>
      <c r="V7" s="24">
        <v>3459</v>
      </c>
      <c r="W7" s="24">
        <v>409.17</v>
      </c>
      <c r="X7" s="24">
        <v>8.4499999999999993</v>
      </c>
      <c r="Y7" s="24" t="s">
        <v>102</v>
      </c>
      <c r="Z7" s="24" t="s">
        <v>102</v>
      </c>
      <c r="AA7" s="24" t="s">
        <v>102</v>
      </c>
      <c r="AB7" s="24" t="s">
        <v>102</v>
      </c>
      <c r="AC7" s="24">
        <v>87.5</v>
      </c>
      <c r="AD7" s="24" t="s">
        <v>102</v>
      </c>
      <c r="AE7" s="24" t="s">
        <v>102</v>
      </c>
      <c r="AF7" s="24" t="s">
        <v>102</v>
      </c>
      <c r="AG7" s="24" t="s">
        <v>102</v>
      </c>
      <c r="AH7" s="24">
        <v>99.24</v>
      </c>
      <c r="AI7" s="24">
        <v>100.06</v>
      </c>
      <c r="AJ7" s="24" t="s">
        <v>102</v>
      </c>
      <c r="AK7" s="24" t="s">
        <v>102</v>
      </c>
      <c r="AL7" s="24" t="s">
        <v>102</v>
      </c>
      <c r="AM7" s="24" t="s">
        <v>102</v>
      </c>
      <c r="AN7" s="24">
        <v>34.01</v>
      </c>
      <c r="AO7" s="24" t="s">
        <v>102</v>
      </c>
      <c r="AP7" s="24" t="s">
        <v>102</v>
      </c>
      <c r="AQ7" s="24" t="s">
        <v>102</v>
      </c>
      <c r="AR7" s="24" t="s">
        <v>102</v>
      </c>
      <c r="AS7" s="24">
        <v>89.91</v>
      </c>
      <c r="AT7" s="24">
        <v>84.61</v>
      </c>
      <c r="AU7" s="24" t="s">
        <v>102</v>
      </c>
      <c r="AV7" s="24" t="s">
        <v>102</v>
      </c>
      <c r="AW7" s="24" t="s">
        <v>102</v>
      </c>
      <c r="AX7" s="24" t="s">
        <v>102</v>
      </c>
      <c r="AY7" s="24">
        <v>26.75</v>
      </c>
      <c r="AZ7" s="24" t="s">
        <v>102</v>
      </c>
      <c r="BA7" s="24" t="s">
        <v>102</v>
      </c>
      <c r="BB7" s="24" t="s">
        <v>102</v>
      </c>
      <c r="BC7" s="24" t="s">
        <v>102</v>
      </c>
      <c r="BD7" s="24">
        <v>103.61</v>
      </c>
      <c r="BE7" s="24">
        <v>106.63</v>
      </c>
      <c r="BF7" s="24" t="s">
        <v>102</v>
      </c>
      <c r="BG7" s="24" t="s">
        <v>102</v>
      </c>
      <c r="BH7" s="24" t="s">
        <v>102</v>
      </c>
      <c r="BI7" s="24" t="s">
        <v>102</v>
      </c>
      <c r="BJ7" s="24">
        <v>174.83</v>
      </c>
      <c r="BK7" s="24" t="s">
        <v>102</v>
      </c>
      <c r="BL7" s="24" t="s">
        <v>102</v>
      </c>
      <c r="BM7" s="24" t="s">
        <v>102</v>
      </c>
      <c r="BN7" s="24" t="s">
        <v>102</v>
      </c>
      <c r="BO7" s="24">
        <v>368.83</v>
      </c>
      <c r="BP7" s="24">
        <v>386.06</v>
      </c>
      <c r="BQ7" s="24" t="s">
        <v>102</v>
      </c>
      <c r="BR7" s="24" t="s">
        <v>102</v>
      </c>
      <c r="BS7" s="24" t="s">
        <v>102</v>
      </c>
      <c r="BT7" s="24" t="s">
        <v>102</v>
      </c>
      <c r="BU7" s="24">
        <v>76.209999999999994</v>
      </c>
      <c r="BV7" s="24" t="s">
        <v>102</v>
      </c>
      <c r="BW7" s="24" t="s">
        <v>102</v>
      </c>
      <c r="BX7" s="24" t="s">
        <v>102</v>
      </c>
      <c r="BY7" s="24" t="s">
        <v>102</v>
      </c>
      <c r="BZ7" s="24">
        <v>53.25</v>
      </c>
      <c r="CA7" s="24">
        <v>51.14</v>
      </c>
      <c r="CB7" s="24" t="s">
        <v>102</v>
      </c>
      <c r="CC7" s="24" t="s">
        <v>102</v>
      </c>
      <c r="CD7" s="24" t="s">
        <v>102</v>
      </c>
      <c r="CE7" s="24" t="s">
        <v>102</v>
      </c>
      <c r="CF7" s="24">
        <v>442.62</v>
      </c>
      <c r="CG7" s="24" t="s">
        <v>102</v>
      </c>
      <c r="CH7" s="24" t="s">
        <v>102</v>
      </c>
      <c r="CI7" s="24" t="s">
        <v>102</v>
      </c>
      <c r="CJ7" s="24" t="s">
        <v>102</v>
      </c>
      <c r="CK7" s="24">
        <v>325.45</v>
      </c>
      <c r="CL7" s="24">
        <v>329.31</v>
      </c>
      <c r="CM7" s="24" t="s">
        <v>102</v>
      </c>
      <c r="CN7" s="24" t="s">
        <v>102</v>
      </c>
      <c r="CO7" s="24" t="s">
        <v>102</v>
      </c>
      <c r="CP7" s="24" t="s">
        <v>102</v>
      </c>
      <c r="CQ7" s="24">
        <v>29.71</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9.33</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小玉 清恵</cp:lastModifiedBy>
  <cp:lastPrinted>2026-01-23T02:06:21Z</cp:lastPrinted>
  <dcterms:created xsi:type="dcterms:W3CDTF">2025-12-23T06:29:15Z</dcterms:created>
  <dcterms:modified xsi:type="dcterms:W3CDTF">2026-01-23T02:09:30Z</dcterms:modified>
  <cp:category/>
</cp:coreProperties>
</file>