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uke-kondou\Desktop\経営比較分析表（R5決算）\"/>
    </mc:Choice>
  </mc:AlternateContent>
  <workbookProtection workbookAlgorithmName="SHA-512" workbookHashValue="R1GIywhKMrg9XF3snf5LR17vHX3o85pETkE03h9nfOr49/7k8IkLQCF+KgmENQLbQaNg0anREvPgAz0j9LuMLA==" workbookSaltValue="WJnT7F6n7rpNJ6RG0AGk3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<sst xmlns="http://schemas.openxmlformats.org/spreadsheetml/2006/main" count="316" uniqueCount="112">
  <si>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</si>
  <si>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</si>
  <si>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</si>
  <si>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</si>
  <si>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</si>
  <si>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</si>
  <si>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</si>
  <si>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</si>
  <si>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</si>
  <si>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</si>
  <si>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</si>
  <si>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</si>
  <si>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</si>
  <si>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</si>
  <si>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</si>
  <si>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</si>
  <si>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</si>
  <si>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</si>
  <si>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</si>
  <si>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</si>
  <si>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</si>
  <si>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</si>
  <si>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</si>
  <si>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</si>
  <si>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</si>
  <si>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</si>
  <si>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</si>
  <si>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</si>
  <si>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</si>
  <si>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</si>
  <si>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</si>
  <si>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</si>
  <si>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</si>
  <si>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</si>
  <si>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</si>
  <si>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</si>
  <si>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</si>
  <si>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</si>
  <si>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</si>
  <si>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</si>
  <si>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</si>
  <si>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</si>
  <si>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</si>
  <si>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</si>
  <si>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</si>
  <si>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</si>
  <si>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</si>
  <si>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</si>
  <si>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</si>
  <si>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</si>
  <si>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</si>
  <si>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</si>
  <si>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</si>
  <si>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</si>
  <si>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</si>
  <si>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</si>
  <si>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</si>
  <si>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</si>
  <si>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</si>
  <si>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</si>
  <si>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</si>
  <si>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</si>
  <si>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</si>
  <si>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</si>
  <si>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</si>
  <si>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</si>
  <si>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</si>
  <si>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</si>
  <si>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</si>
  <si>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</si>
  <si>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</si>
  <si>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</si>
  <si>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</si>
  <si>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</si>
  <si>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</si>
  <si>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</si>
  <si>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</si>
  <si>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</si>
  <si>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</si>
  <si>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</si>
  <si>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</si>
  <si>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</si>
  <si>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</si>
  <si>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</si>
  <si>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</si>
  <si>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</si>
  <si>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</si>
  <si>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</si>
  <si>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</si>
  <si>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</si>
  <si>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</si>
  <si>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</si>
  <si>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</si>
  <si>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</si>
  <si>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</si>
  <si>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</si>
  <si>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</si>
  <si>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</si>
  <si>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</si>
  <si>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</si>
  <si>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</si>
  <si>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</si>
  <si>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</si>
  <si>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</si>
  <si>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</si>
  <si>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</si>
  <si>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</si>
  <si>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</si>
  <si>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</si>
  <si>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経常収支比率が100%を下回り、経常損失が発生していることから、費用削減や、料金設定の見直しを行うなど数値の改善に努める。
②累積欠損金比率
　法適用開始から赤字決算となり、今後も純利益の確保が難しい経営状況となっていることから、料金収入を確保するなど、累積欠損金の解消に努める。
③流動比率
　類似団体平均より低い水準にあり、また、流動比率が100％を下回っていることから、適正な料金収入を確保するなど、流動資産の確保に努める。
④企業債残高対給水収益比率
　類似団体平均より低い水準にあるが、今後は民営簡易水道等の施設整備が計画されており、企業債残高は増加する見込みとなっている。
⑤料金回収率
　類似団体平均より高い水準にあるが、料金回収率は100％を下回っており、今後は給水原価の増加も見込まれることから、適切な料金収入の確保に努める。
⑥給水原価
　類似団体平均より低い水準にあるが、昨今の物価高騰に伴う維持管理費の増加、老朽化した施設の更新に伴う資本費の増加など、給水原価は増加傾向にある。
⑦施設利用率
　類似団体平均より高い水準となっているが、人口減少に伴う配水量の減等により、利用率については減少傾向にある。
⑧有収率
　類似団体平均より高い水準にある。今後も経営状況を踏まえた漏水調査等の漏水対策を計画的に行い、有収率の維持向上を図る。
　</t>
    <rPh sb="1" eb="3">
      <t>ケイジョウ</t>
    </rPh>
    <rPh sb="9" eb="11">
      <t>ケイジョウ</t>
    </rPh>
    <rPh sb="11" eb="13">
      <t>シュウシ</t>
    </rPh>
    <rPh sb="13" eb="15">
      <t>ヒリツ</t>
    </rPh>
    <rPh sb="21" eb="23">
      <t>シタマワ</t>
    </rPh>
    <rPh sb="25" eb="27">
      <t>ケイジョウ</t>
    </rPh>
    <rPh sb="27" eb="29">
      <t>ソンシツ</t>
    </rPh>
    <rPh sb="30" eb="32">
      <t>ハッセイ</t>
    </rPh>
    <rPh sb="41" eb="43">
      <t>ヒヨウ</t>
    </rPh>
    <rPh sb="43" eb="45">
      <t>サクゲン</t>
    </rPh>
    <rPh sb="47" eb="49">
      <t>リョウキン</t>
    </rPh>
    <rPh sb="49" eb="51">
      <t>セッテイ</t>
    </rPh>
    <rPh sb="52" eb="54">
      <t>ミナオ</t>
    </rPh>
    <rPh sb="56" eb="57">
      <t>オコナ</t>
    </rPh>
    <rPh sb="60" eb="62">
      <t>スウチ</t>
    </rPh>
    <rPh sb="63" eb="65">
      <t>カイゼン</t>
    </rPh>
    <rPh sb="66" eb="67">
      <t>ツト</t>
    </rPh>
    <rPh sb="72" eb="74">
      <t>ルイセキ</t>
    </rPh>
    <rPh sb="74" eb="77">
      <t>ケッソンキン</t>
    </rPh>
    <rPh sb="77" eb="79">
      <t>ヒリツ</t>
    </rPh>
    <rPh sb="81" eb="84">
      <t>ホウテキヨウ</t>
    </rPh>
    <rPh sb="84" eb="86">
      <t>カイシ</t>
    </rPh>
    <rPh sb="88" eb="90">
      <t>アカジ</t>
    </rPh>
    <rPh sb="90" eb="92">
      <t>ケッサン</t>
    </rPh>
    <rPh sb="96" eb="98">
      <t>コンゴ</t>
    </rPh>
    <rPh sb="99" eb="102">
      <t>ジュンリエキ</t>
    </rPh>
    <rPh sb="103" eb="105">
      <t>カクホ</t>
    </rPh>
    <rPh sb="106" eb="107">
      <t>ムズカ</t>
    </rPh>
    <rPh sb="109" eb="111">
      <t>ケイエイ</t>
    </rPh>
    <rPh sb="111" eb="113">
      <t>ジョウキョウ</t>
    </rPh>
    <rPh sb="124" eb="126">
      <t>リョウキン</t>
    </rPh>
    <rPh sb="126" eb="128">
      <t>シュウニュウ</t>
    </rPh>
    <rPh sb="129" eb="131">
      <t>カクホ</t>
    </rPh>
    <rPh sb="136" eb="138">
      <t>ルイセキ</t>
    </rPh>
    <rPh sb="138" eb="141">
      <t>ケッソンキン</t>
    </rPh>
    <rPh sb="142" eb="144">
      <t>カイショウ</t>
    </rPh>
    <rPh sb="145" eb="146">
      <t>ツト</t>
    </rPh>
    <rPh sb="151" eb="153">
      <t>リュウドウ</t>
    </rPh>
    <rPh sb="153" eb="155">
      <t>ヒリツ</t>
    </rPh>
    <rPh sb="157" eb="159">
      <t>ルイジ</t>
    </rPh>
    <rPh sb="159" eb="161">
      <t>ダンタイ</t>
    </rPh>
    <rPh sb="161" eb="163">
      <t>ヘイキン</t>
    </rPh>
    <rPh sb="165" eb="166">
      <t>ヒク</t>
    </rPh>
    <rPh sb="167" eb="169">
      <t>スイジュン</t>
    </rPh>
    <rPh sb="176" eb="178">
      <t>リュウドウ</t>
    </rPh>
    <rPh sb="178" eb="180">
      <t>ヒリツ</t>
    </rPh>
    <rPh sb="186" eb="188">
      <t>シタマワ</t>
    </rPh>
    <rPh sb="197" eb="199">
      <t>テキセイ</t>
    </rPh>
    <rPh sb="200" eb="202">
      <t>リョウキン</t>
    </rPh>
    <rPh sb="202" eb="204">
      <t>シュウニュウ</t>
    </rPh>
    <rPh sb="205" eb="207">
      <t>カクホ</t>
    </rPh>
    <rPh sb="212" eb="214">
      <t>リュウドウ</t>
    </rPh>
    <rPh sb="214" eb="216">
      <t>シサン</t>
    </rPh>
    <rPh sb="217" eb="219">
      <t>カクホ</t>
    </rPh>
    <rPh sb="220" eb="221">
      <t>ツト</t>
    </rPh>
    <rPh sb="250" eb="252">
      <t>スイジュン</t>
    </rPh>
    <rPh sb="257" eb="259">
      <t>コンゴ</t>
    </rPh>
    <rPh sb="260" eb="262">
      <t>ミンエイ</t>
    </rPh>
    <rPh sb="262" eb="264">
      <t>カンイ</t>
    </rPh>
    <rPh sb="264" eb="266">
      <t>スイドウ</t>
    </rPh>
    <rPh sb="266" eb="267">
      <t>トウ</t>
    </rPh>
    <rPh sb="268" eb="270">
      <t>シセツ</t>
    </rPh>
    <rPh sb="270" eb="272">
      <t>セイビ</t>
    </rPh>
    <rPh sb="273" eb="275">
      <t>ケイカク</t>
    </rPh>
    <rPh sb="281" eb="284">
      <t>キギョウサイ</t>
    </rPh>
    <rPh sb="284" eb="286">
      <t>ザンダカ</t>
    </rPh>
    <rPh sb="287" eb="289">
      <t>ゾウカ</t>
    </rPh>
    <rPh sb="291" eb="293">
      <t>ミコ</t>
    </rPh>
    <rPh sb="327" eb="329">
      <t>リョウキン</t>
    </rPh>
    <rPh sb="329" eb="332">
      <t>カイシュウリツ</t>
    </rPh>
    <rPh sb="338" eb="340">
      <t>シタマワ</t>
    </rPh>
    <rPh sb="345" eb="347">
      <t>コンゴ</t>
    </rPh>
    <rPh sb="348" eb="350">
      <t>キュウスイ</t>
    </rPh>
    <rPh sb="350" eb="352">
      <t>ゲンカ</t>
    </rPh>
    <rPh sb="353" eb="355">
      <t>ゾウカ</t>
    </rPh>
    <rPh sb="356" eb="358">
      <t>ミコ</t>
    </rPh>
    <rPh sb="366" eb="368">
      <t>テキセツ</t>
    </rPh>
    <rPh sb="369" eb="371">
      <t>リョウキン</t>
    </rPh>
    <rPh sb="371" eb="373">
      <t>シュウニュウ</t>
    </rPh>
    <rPh sb="374" eb="376">
      <t>カクホ</t>
    </rPh>
    <rPh sb="377" eb="378">
      <t>ツト</t>
    </rPh>
    <rPh sb="399" eb="401">
      <t>スイジュン</t>
    </rPh>
    <rPh sb="447" eb="449">
      <t>キュウスイ</t>
    </rPh>
    <rPh sb="452" eb="454">
      <t>ゾウカ</t>
    </rPh>
    <rPh sb="454" eb="456">
      <t>ケイコウ</t>
    </rPh>
    <rPh sb="479" eb="481">
      <t>スイジュン</t>
    </rPh>
    <rPh sb="489" eb="491">
      <t>ジンコウ</t>
    </rPh>
    <rPh sb="491" eb="493">
      <t>ゲンショウ</t>
    </rPh>
    <rPh sb="494" eb="495">
      <t>トモナ</t>
    </rPh>
    <rPh sb="496" eb="499">
      <t>ハイスイリョウ</t>
    </rPh>
    <rPh sb="501" eb="502">
      <t>トウ</t>
    </rPh>
    <rPh sb="506" eb="509">
      <t>リヨウリツ</t>
    </rPh>
    <rPh sb="514" eb="516">
      <t>ゲンショウ</t>
    </rPh>
    <rPh sb="516" eb="518">
      <t>ケイコウ</t>
    </rPh>
    <rPh sb="539" eb="541">
      <t>スイジュン</t>
    </rPh>
    <rPh sb="545" eb="547">
      <t>コンゴ</t>
    </rPh>
    <rPh sb="548" eb="550">
      <t>ケイエイ</t>
    </rPh>
    <rPh sb="550" eb="552">
      <t>ジョウキョウ</t>
    </rPh>
    <rPh sb="553" eb="554">
      <t>フ</t>
    </rPh>
    <rPh sb="557" eb="559">
      <t>ロウスイ</t>
    </rPh>
    <rPh sb="559" eb="561">
      <t>チョウサ</t>
    </rPh>
    <rPh sb="561" eb="562">
      <t>トウ</t>
    </rPh>
    <rPh sb="563" eb="565">
      <t>ロウスイ</t>
    </rPh>
    <rPh sb="565" eb="567">
      <t>タイサク</t>
    </rPh>
    <rPh sb="568" eb="570">
      <t>ケイカク</t>
    </rPh>
    <rPh sb="570" eb="571">
      <t>テキ</t>
    </rPh>
    <rPh sb="572" eb="573">
      <t>オコナ</t>
    </rPh>
    <phoneticPr fontId="4"/>
  </si>
  <si>
    <t>　仁鮒地区については、平成18年度までの拡張事業及び平成25年度の更新工事、令和4年度の取水ポンプ更新工事により、当面の間更新を行う予定はない。
　また、富根地区においても、当面の間大規模な更新工事を行う予定はない。</t>
    <rPh sb="57" eb="59">
      <t>トウメン</t>
    </rPh>
    <phoneticPr fontId="4"/>
  </si>
  <si>
    <t>　当年度は、地方公営企業法を適用した初年度の決算であり、特別会計決算にはなかった損益計算書や貸借対照表といった財務諸表により、経営成績や財務状況がこれまで以上に明確となった。
　給水収益については、給水人口の増加が見込めず、年々減少するものと考えられ、費用については、物価上昇に伴う維持管理経費の増加が見込まれるなど、今後も厳しい経営状況が予想される。
　また、資金繰りの安定性を示す流動比率は、81.4％と100％を下回るなど、経営にあたり資金の確保が急務となっている。
　以上のことから、料金改定の検討、経営戦略の見直しを行うなど、資金確保、事業内容や実施時期について精査するなど、適切な事業運営に努めていく。</t>
    <rPh sb="1" eb="4">
      <t>トウネンド</t>
    </rPh>
    <rPh sb="6" eb="8">
      <t>チホウ</t>
    </rPh>
    <rPh sb="8" eb="10">
      <t>コウエイ</t>
    </rPh>
    <rPh sb="10" eb="12">
      <t>キギョウ</t>
    </rPh>
    <rPh sb="12" eb="13">
      <t>ホウ</t>
    </rPh>
    <rPh sb="14" eb="16">
      <t>テキヨウ</t>
    </rPh>
    <rPh sb="18" eb="21">
      <t>ショネンド</t>
    </rPh>
    <rPh sb="22" eb="24">
      <t>ケッサン</t>
    </rPh>
    <rPh sb="28" eb="32">
      <t>トクベツカイケイ</t>
    </rPh>
    <rPh sb="32" eb="34">
      <t>ケッサン</t>
    </rPh>
    <rPh sb="40" eb="42">
      <t>ソンエキ</t>
    </rPh>
    <rPh sb="42" eb="45">
      <t>ケイサンショ</t>
    </rPh>
    <rPh sb="89" eb="91">
      <t>キュウスイ</t>
    </rPh>
    <rPh sb="91" eb="93">
      <t>シュウエキ</t>
    </rPh>
    <rPh sb="99" eb="101">
      <t>キュウスイ</t>
    </rPh>
    <rPh sb="101" eb="103">
      <t>ジンコウ</t>
    </rPh>
    <rPh sb="104" eb="106">
      <t>ゾウカ</t>
    </rPh>
    <rPh sb="107" eb="109">
      <t>ミコ</t>
    </rPh>
    <rPh sb="112" eb="116">
      <t>ネンネンゲンショウ</t>
    </rPh>
    <rPh sb="121" eb="122">
      <t>カンガ</t>
    </rPh>
    <rPh sb="126" eb="128">
      <t>ヒヨウ</t>
    </rPh>
    <rPh sb="134" eb="136">
      <t>ブッカ</t>
    </rPh>
    <rPh sb="136" eb="138">
      <t>ジョウショウ</t>
    </rPh>
    <rPh sb="139" eb="140">
      <t>トモナ</t>
    </rPh>
    <rPh sb="141" eb="145">
      <t>イジカンリ</t>
    </rPh>
    <rPh sb="145" eb="147">
      <t>ケイヒ</t>
    </rPh>
    <rPh sb="148" eb="150">
      <t>ゾウカ</t>
    </rPh>
    <rPh sb="151" eb="153">
      <t>ミコ</t>
    </rPh>
    <rPh sb="159" eb="161">
      <t>コンゴ</t>
    </rPh>
    <rPh sb="162" eb="163">
      <t>キビ</t>
    </rPh>
    <rPh sb="165" eb="167">
      <t>ケイエイ</t>
    </rPh>
    <rPh sb="167" eb="169">
      <t>ジョウキョウ</t>
    </rPh>
    <rPh sb="170" eb="172">
      <t>ヨソウ</t>
    </rPh>
    <rPh sb="181" eb="184">
      <t>シキング</t>
    </rPh>
    <rPh sb="186" eb="189">
      <t>アンテイセイ</t>
    </rPh>
    <rPh sb="190" eb="191">
      <t>シメ</t>
    </rPh>
    <rPh sb="192" eb="196">
      <t>リュウドウヒリツ</t>
    </rPh>
    <rPh sb="209" eb="211">
      <t>シタマワ</t>
    </rPh>
    <rPh sb="238" eb="240">
      <t>イジョウ</t>
    </rPh>
    <rPh sb="246" eb="248">
      <t>リョウキン</t>
    </rPh>
    <rPh sb="248" eb="250">
      <t>カイテイ</t>
    </rPh>
    <rPh sb="251" eb="253">
      <t>ケントウ</t>
    </rPh>
    <rPh sb="254" eb="256">
      <t>ケイエイ</t>
    </rPh>
    <rPh sb="256" eb="258">
      <t>センリャク</t>
    </rPh>
    <rPh sb="259" eb="261">
      <t>ミナオ</t>
    </rPh>
    <rPh sb="263" eb="264">
      <t>オコナ</t>
    </rPh>
    <rPh sb="268" eb="270">
      <t>シキン</t>
    </rPh>
    <rPh sb="270" eb="272">
      <t>カクホ</t>
    </rPh>
    <rPh sb="273" eb="275">
      <t>ジギョウ</t>
    </rPh>
    <rPh sb="275" eb="277">
      <t>ナイヨウ</t>
    </rPh>
    <rPh sb="278" eb="280">
      <t>ジッシ</t>
    </rPh>
    <rPh sb="280" eb="282">
      <t>ジキ</t>
    </rPh>
    <rPh sb="286" eb="288">
      <t>セイサ</t>
    </rPh>
    <rPh sb="293" eb="295">
      <t>テキセツ</t>
    </rPh>
    <rPh sb="296" eb="298">
      <t>ジギョウ</t>
    </rPh>
    <rPh sb="298" eb="300">
      <t>ウンエイ</t>
    </rPh>
    <rPh sb="301" eb="3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</si>
</sst>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99-4EE8-A322-34F2152323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E899-4EE8-A322-34F2152323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95.06</c:v>
                </c:pt>
              </c:numCache>
            </c:numRef>
          </c:val>
          <c:extLst>
            <c:ext xmlns:c16="http://schemas.microsoft.com/office/drawing/2014/chart" uri="{C3380CC4-5D6E-409C-BE32-E72D297353CC}">
              <c16:uniqueId val="{00000000-B1BA-46B1-919B-23F740BCCF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B1BA-46B1-919B-23F740BCCF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5.01</c:v>
                </c:pt>
              </c:numCache>
            </c:numRef>
          </c:val>
          <c:extLst>
            <c:ext xmlns:c16="http://schemas.microsoft.com/office/drawing/2014/chart" uri="{C3380CC4-5D6E-409C-BE32-E72D297353CC}">
              <c16:uniqueId val="{00000000-A3ED-4C5D-86B3-7234839BDF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A3ED-4C5D-86B3-7234839BDF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DA7-4C49-AFAE-AB5292E53F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7DA7-4C49-AFAE-AB5292E53F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110.6</c:v>
                </c:pt>
              </c:numCache>
            </c:numRef>
          </c:val>
          <c:extLst>
            <c:ext xmlns:c16="http://schemas.microsoft.com/office/drawing/2014/chart" uri="{C3380CC4-5D6E-409C-BE32-E72D297353CC}">
              <c16:uniqueId val="{00000000-E89E-47DB-8B00-F4AD1913DA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E89E-47DB-8B00-F4AD1913DA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81.42</c:v>
                </c:pt>
              </c:numCache>
            </c:numRef>
          </c:val>
          <c:extLst>
            <c:ext xmlns:c16="http://schemas.microsoft.com/office/drawing/2014/chart" uri="{C3380CC4-5D6E-409C-BE32-E72D297353CC}">
              <c16:uniqueId val="{00000000-4D32-4BDC-A17A-6F396F6B35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4D32-4BDC-A17A-6F396F6B35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883.11</c:v>
                </c:pt>
              </c:numCache>
            </c:numRef>
          </c:val>
          <c:extLst>
            <c:ext xmlns:c16="http://schemas.microsoft.com/office/drawing/2014/chart" uri="{C3380CC4-5D6E-409C-BE32-E72D297353CC}">
              <c16:uniqueId val="{00000000-F583-4A6C-9543-D1302C5619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F583-4A6C-9543-D1302C5619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63.35</c:v>
                </c:pt>
              </c:numCache>
            </c:numRef>
          </c:val>
          <c:extLst>
            <c:ext xmlns:c16="http://schemas.microsoft.com/office/drawing/2014/chart" uri="{C3380CC4-5D6E-409C-BE32-E72D297353CC}">
              <c16:uniqueId val="{00000000-0F0D-4028-B5D6-68498553811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0F0D-4028-B5D6-68498553811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162.96</c:v>
                </c:pt>
              </c:numCache>
            </c:numRef>
          </c:val>
          <c:extLst>
            <c:ext xmlns:c16="http://schemas.microsoft.com/office/drawing/2014/chart" uri="{C3380CC4-5D6E-409C-BE32-E72D297353CC}">
              <c16:uniqueId val="{00000000-282A-42A4-9258-4AE7FAB438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282A-42A4-9258-4AE7FAB438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60.13</c:v>
                </c:pt>
              </c:numCache>
            </c:numRef>
          </c:val>
          <c:extLst>
            <c:ext xmlns:c16="http://schemas.microsoft.com/office/drawing/2014/chart" uri="{C3380CC4-5D6E-409C-BE32-E72D297353CC}">
              <c16:uniqueId val="{00000000-F35C-4C8E-9F2B-1F196570ED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F35C-4C8E-9F2B-1F196570ED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78</c:v>
                </c:pt>
              </c:numCache>
            </c:numRef>
          </c:val>
          <c:extLst>
            <c:ext xmlns:c16="http://schemas.microsoft.com/office/drawing/2014/chart" uri="{C3380CC4-5D6E-409C-BE32-E72D297353CC}">
              <c16:uniqueId val="{00000000-15FE-440A-A235-0BD91CF31A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15FE-440A-A235-0BD91CF31A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秋田県　能代市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簡易水道事業</v>
      </c>
      <c r="Q8" s="69"/>
      <c r="R8" s="69"/>
      <c r="S8" s="69"/>
      <c r="T8" s="69"/>
      <c r="U8" s="69"/>
      <c r="V8" s="69"/>
      <c r="W8" s="69" t="str">
        <f>データ!$L$6</f>
        <v>C4</v>
      </c>
      <c r="X8" s="69"/>
      <c r="Y8" s="69"/>
      <c r="Z8" s="69"/>
      <c r="AA8" s="69"/>
      <c r="AB8" s="69"/>
      <c r="AC8" s="69"/>
      <c r="AD8" s="69" t="str">
        <f>データ!$M$6</f>
        <v>非設置</v>
      </c>
      <c r="AE8" s="69"/>
      <c r="AF8" s="69"/>
      <c r="AG8" s="69"/>
      <c r="AH8" s="69"/>
      <c r="AI8" s="69"/>
      <c r="AJ8" s="69"/>
      <c r="AK8" s="2"/>
      <c r="AL8" s="52">
        <f>データ!$R$6</f>
        <v>48334</v>
      </c>
      <c r="AM8" s="52"/>
      <c r="AN8" s="52"/>
      <c r="AO8" s="52"/>
      <c r="AP8" s="52"/>
      <c r="AQ8" s="52"/>
      <c r="AR8" s="52"/>
      <c r="AS8" s="52"/>
      <c r="AT8" s="49">
        <f>データ!$S$6</f>
        <v>426.95</v>
      </c>
      <c r="AU8" s="50"/>
      <c r="AV8" s="50"/>
      <c r="AW8" s="50"/>
      <c r="AX8" s="50"/>
      <c r="AY8" s="50"/>
      <c r="AZ8" s="50"/>
      <c r="BA8" s="50"/>
      <c r="BB8" s="39">
        <f>データ!$T$6</f>
        <v>113.21</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52.14</v>
      </c>
      <c r="J10" s="50"/>
      <c r="K10" s="50"/>
      <c r="L10" s="50"/>
      <c r="M10" s="50"/>
      <c r="N10" s="50"/>
      <c r="O10" s="51"/>
      <c r="P10" s="39">
        <f>データ!$P$6</f>
        <v>3.49</v>
      </c>
      <c r="Q10" s="39"/>
      <c r="R10" s="39"/>
      <c r="S10" s="39"/>
      <c r="T10" s="39"/>
      <c r="U10" s="39"/>
      <c r="V10" s="39"/>
      <c r="W10" s="52">
        <f>データ!$Q$6</f>
        <v>1760</v>
      </c>
      <c r="X10" s="52"/>
      <c r="Y10" s="52"/>
      <c r="Z10" s="52"/>
      <c r="AA10" s="52"/>
      <c r="AB10" s="52"/>
      <c r="AC10" s="52"/>
      <c r="AD10" s="2"/>
      <c r="AE10" s="2"/>
      <c r="AF10" s="2"/>
      <c r="AG10" s="2"/>
      <c r="AH10" s="2"/>
      <c r="AI10" s="2"/>
      <c r="AJ10" s="2"/>
      <c r="AK10" s="2"/>
      <c r="AL10" s="52">
        <f>データ!$U$6</f>
        <v>1672</v>
      </c>
      <c r="AM10" s="52"/>
      <c r="AN10" s="52"/>
      <c r="AO10" s="52"/>
      <c r="AP10" s="52"/>
      <c r="AQ10" s="52"/>
      <c r="AR10" s="52"/>
      <c r="AS10" s="52"/>
      <c r="AT10" s="49">
        <f>データ!$V$6</f>
        <v>2.4300000000000002</v>
      </c>
      <c r="AU10" s="50"/>
      <c r="AV10" s="50"/>
      <c r="AW10" s="50"/>
      <c r="AX10" s="50"/>
      <c r="AY10" s="50"/>
      <c r="AZ10" s="50"/>
      <c r="BA10" s="50"/>
      <c r="BB10" s="39">
        <f>データ!$W$6</f>
        <v>688.07</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111</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MqZcOtEcYmhDc+X9Wi0k4PZPIzV2QqwTFgTcslhrZaZx7vf5R2/dTZ1GpnV8rKvYZ23MxAyo4mMyBci4eTD9HA==" saltValue="c8+AgkhivYhoU3DPRY3Gw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52027</v>
      </c>
      <c r="D6" s="20">
        <f t="shared" si="3"/>
        <v>46</v>
      </c>
      <c r="E6" s="20">
        <f t="shared" si="3"/>
        <v>1</v>
      </c>
      <c r="F6" s="20">
        <f t="shared" si="3"/>
        <v>0</v>
      </c>
      <c r="G6" s="20">
        <f t="shared" si="3"/>
        <v>5</v>
      </c>
      <c r="H6" s="20" t="str">
        <f t="shared" si="3"/>
        <v>秋田県　能代市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52.14</v>
      </c>
      <c r="P6" s="21">
        <f t="shared" si="3"/>
        <v>3.49</v>
      </c>
      <c r="Q6" s="21">
        <f t="shared" si="3"/>
        <v>1760</v>
      </c>
      <c r="R6" s="21">
        <f t="shared" si="3"/>
        <v>48334</v>
      </c>
      <c r="S6" s="21">
        <f t="shared" si="3"/>
        <v>426.95</v>
      </c>
      <c r="T6" s="21">
        <f t="shared" si="3"/>
        <v>113.21</v>
      </c>
      <c r="U6" s="21">
        <f t="shared" si="3"/>
        <v>1672</v>
      </c>
      <c r="V6" s="21">
        <f t="shared" si="3"/>
        <v>2.4300000000000002</v>
      </c>
      <c r="W6" s="21">
        <f t="shared" si="3"/>
        <v>688.07</v>
      </c>
      <c r="X6" s="22" t="str">
        <f>IF(X7="",NA(),X7)</f>
        <v>-</v>
      </c>
      <c r="Y6" s="22" t="str">
        <f t="shared" ref="Y6:AG6" si="4">IF(Y7="",NA(),Y7)</f>
        <v>-</v>
      </c>
      <c r="Z6" s="22" t="str">
        <f t="shared" si="4"/>
        <v>-</v>
      </c>
      <c r="AA6" s="22" t="str">
        <f t="shared" si="4"/>
        <v>-</v>
      </c>
      <c r="AB6" s="22">
        <f t="shared" si="4"/>
        <v>95.06</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2">
        <f t="shared" si="5"/>
        <v>110.6</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81.42</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883.11</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63.35</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162.96</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60.13</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78</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5.01</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15">
      <c r="A7" s="15"/>
      <c r="B7" s="24">
        <v>2023</v>
      </c>
      <c r="C7" s="24">
        <v>52027</v>
      </c>
      <c r="D7" s="24">
        <v>46</v>
      </c>
      <c r="E7" s="24">
        <v>1</v>
      </c>
      <c r="F7" s="24">
        <v>0</v>
      </c>
      <c r="G7" s="24">
        <v>5</v>
      </c>
      <c r="H7" s="24" t="s">
        <v>93</v>
      </c>
      <c r="I7" s="24" t="s">
        <v>94</v>
      </c>
      <c r="J7" s="24" t="s">
        <v>95</v>
      </c>
      <c r="K7" s="24" t="s">
        <v>96</v>
      </c>
      <c r="L7" s="24" t="s">
        <v>97</v>
      </c>
      <c r="M7" s="24" t="s">
        <v>98</v>
      </c>
      <c r="N7" s="25" t="s">
        <v>99</v>
      </c>
      <c r="O7" s="25">
        <v>52.14</v>
      </c>
      <c r="P7" s="25">
        <v>3.49</v>
      </c>
      <c r="Q7" s="25">
        <v>1760</v>
      </c>
      <c r="R7" s="25">
        <v>48334</v>
      </c>
      <c r="S7" s="25">
        <v>426.95</v>
      </c>
      <c r="T7" s="25">
        <v>113.21</v>
      </c>
      <c r="U7" s="25">
        <v>1672</v>
      </c>
      <c r="V7" s="25">
        <v>2.4300000000000002</v>
      </c>
      <c r="W7" s="25">
        <v>688.07</v>
      </c>
      <c r="X7" s="25" t="s">
        <v>99</v>
      </c>
      <c r="Y7" s="25" t="s">
        <v>99</v>
      </c>
      <c r="Z7" s="25" t="s">
        <v>99</v>
      </c>
      <c r="AA7" s="25" t="s">
        <v>99</v>
      </c>
      <c r="AB7" s="25">
        <v>95.06</v>
      </c>
      <c r="AC7" s="25" t="s">
        <v>99</v>
      </c>
      <c r="AD7" s="25" t="s">
        <v>99</v>
      </c>
      <c r="AE7" s="25" t="s">
        <v>99</v>
      </c>
      <c r="AF7" s="25" t="s">
        <v>99</v>
      </c>
      <c r="AG7" s="25">
        <v>103.12</v>
      </c>
      <c r="AH7" s="25">
        <v>103.05</v>
      </c>
      <c r="AI7" s="25" t="s">
        <v>99</v>
      </c>
      <c r="AJ7" s="25" t="s">
        <v>99</v>
      </c>
      <c r="AK7" s="25" t="s">
        <v>99</v>
      </c>
      <c r="AL7" s="25" t="s">
        <v>99</v>
      </c>
      <c r="AM7" s="25">
        <v>110.6</v>
      </c>
      <c r="AN7" s="25" t="s">
        <v>99</v>
      </c>
      <c r="AO7" s="25" t="s">
        <v>99</v>
      </c>
      <c r="AP7" s="25" t="s">
        <v>99</v>
      </c>
      <c r="AQ7" s="25" t="s">
        <v>99</v>
      </c>
      <c r="AR7" s="25">
        <v>101.46</v>
      </c>
      <c r="AS7" s="25">
        <v>30.22</v>
      </c>
      <c r="AT7" s="25" t="s">
        <v>99</v>
      </c>
      <c r="AU7" s="25" t="s">
        <v>99</v>
      </c>
      <c r="AV7" s="25" t="s">
        <v>99</v>
      </c>
      <c r="AW7" s="25" t="s">
        <v>99</v>
      </c>
      <c r="AX7" s="25">
        <v>81.42</v>
      </c>
      <c r="AY7" s="25" t="s">
        <v>99</v>
      </c>
      <c r="AZ7" s="25" t="s">
        <v>99</v>
      </c>
      <c r="BA7" s="25" t="s">
        <v>99</v>
      </c>
      <c r="BB7" s="25" t="s">
        <v>99</v>
      </c>
      <c r="BC7" s="25">
        <v>112.37</v>
      </c>
      <c r="BD7" s="25">
        <v>179.3</v>
      </c>
      <c r="BE7" s="25" t="s">
        <v>99</v>
      </c>
      <c r="BF7" s="25" t="s">
        <v>99</v>
      </c>
      <c r="BG7" s="25" t="s">
        <v>99</v>
      </c>
      <c r="BH7" s="25" t="s">
        <v>99</v>
      </c>
      <c r="BI7" s="25">
        <v>883.11</v>
      </c>
      <c r="BJ7" s="25" t="s">
        <v>99</v>
      </c>
      <c r="BK7" s="25" t="s">
        <v>99</v>
      </c>
      <c r="BL7" s="25" t="s">
        <v>99</v>
      </c>
      <c r="BM7" s="25" t="s">
        <v>99</v>
      </c>
      <c r="BN7" s="25">
        <v>1364.2</v>
      </c>
      <c r="BO7" s="25">
        <v>1042.45</v>
      </c>
      <c r="BP7" s="25" t="s">
        <v>99</v>
      </c>
      <c r="BQ7" s="25" t="s">
        <v>99</v>
      </c>
      <c r="BR7" s="25" t="s">
        <v>99</v>
      </c>
      <c r="BS7" s="25" t="s">
        <v>99</v>
      </c>
      <c r="BT7" s="25">
        <v>63.35</v>
      </c>
      <c r="BU7" s="25" t="s">
        <v>99</v>
      </c>
      <c r="BV7" s="25" t="s">
        <v>99</v>
      </c>
      <c r="BW7" s="25" t="s">
        <v>99</v>
      </c>
      <c r="BX7" s="25" t="s">
        <v>99</v>
      </c>
      <c r="BY7" s="25">
        <v>38.58</v>
      </c>
      <c r="BZ7" s="25">
        <v>57.74</v>
      </c>
      <c r="CA7" s="25" t="s">
        <v>99</v>
      </c>
      <c r="CB7" s="25" t="s">
        <v>99</v>
      </c>
      <c r="CC7" s="25" t="s">
        <v>99</v>
      </c>
      <c r="CD7" s="25" t="s">
        <v>99</v>
      </c>
      <c r="CE7" s="25">
        <v>162.96</v>
      </c>
      <c r="CF7" s="25" t="s">
        <v>99</v>
      </c>
      <c r="CG7" s="25" t="s">
        <v>99</v>
      </c>
      <c r="CH7" s="25" t="s">
        <v>99</v>
      </c>
      <c r="CI7" s="25" t="s">
        <v>99</v>
      </c>
      <c r="CJ7" s="25">
        <v>448.81</v>
      </c>
      <c r="CK7" s="25">
        <v>285.48</v>
      </c>
      <c r="CL7" s="25" t="s">
        <v>99</v>
      </c>
      <c r="CM7" s="25" t="s">
        <v>99</v>
      </c>
      <c r="CN7" s="25" t="s">
        <v>99</v>
      </c>
      <c r="CO7" s="25" t="s">
        <v>99</v>
      </c>
      <c r="CP7" s="25">
        <v>60.13</v>
      </c>
      <c r="CQ7" s="25" t="s">
        <v>99</v>
      </c>
      <c r="CR7" s="25" t="s">
        <v>99</v>
      </c>
      <c r="CS7" s="25" t="s">
        <v>99</v>
      </c>
      <c r="CT7" s="25" t="s">
        <v>99</v>
      </c>
      <c r="CU7" s="25">
        <v>52.39</v>
      </c>
      <c r="CV7" s="25">
        <v>53.73</v>
      </c>
      <c r="CW7" s="25" t="s">
        <v>99</v>
      </c>
      <c r="CX7" s="25" t="s">
        <v>99</v>
      </c>
      <c r="CY7" s="25" t="s">
        <v>99</v>
      </c>
      <c r="CZ7" s="25" t="s">
        <v>99</v>
      </c>
      <c r="DA7" s="25">
        <v>78</v>
      </c>
      <c r="DB7" s="25" t="s">
        <v>99</v>
      </c>
      <c r="DC7" s="25" t="s">
        <v>99</v>
      </c>
      <c r="DD7" s="25" t="s">
        <v>99</v>
      </c>
      <c r="DE7" s="25" t="s">
        <v>99</v>
      </c>
      <c r="DF7" s="25">
        <v>63.38</v>
      </c>
      <c r="DG7" s="25">
        <v>71.52</v>
      </c>
      <c r="DH7" s="25" t="s">
        <v>99</v>
      </c>
      <c r="DI7" s="25" t="s">
        <v>99</v>
      </c>
      <c r="DJ7" s="25" t="s">
        <v>99</v>
      </c>
      <c r="DK7" s="25" t="s">
        <v>99</v>
      </c>
      <c r="DL7" s="25">
        <v>5.01</v>
      </c>
      <c r="DM7" s="25" t="s">
        <v>99</v>
      </c>
      <c r="DN7" s="25" t="s">
        <v>99</v>
      </c>
      <c r="DO7" s="25" t="s">
        <v>99</v>
      </c>
      <c r="DP7" s="25" t="s">
        <v>99</v>
      </c>
      <c r="DQ7" s="25">
        <v>24.27</v>
      </c>
      <c r="DR7" s="25">
        <v>38.43</v>
      </c>
      <c r="DS7" s="25" t="s">
        <v>99</v>
      </c>
      <c r="DT7" s="25" t="s">
        <v>99</v>
      </c>
      <c r="DU7" s="25" t="s">
        <v>99</v>
      </c>
      <c r="DV7" s="25" t="s">
        <v>99</v>
      </c>
      <c r="DW7" s="25">
        <v>0</v>
      </c>
      <c r="DX7" s="25" t="s">
        <v>99</v>
      </c>
      <c r="DY7" s="25" t="s">
        <v>99</v>
      </c>
      <c r="DZ7" s="25" t="s">
        <v>99</v>
      </c>
      <c r="EA7" s="25" t="s">
        <v>99</v>
      </c>
      <c r="EB7" s="25">
        <v>12.77</v>
      </c>
      <c r="EC7" s="25">
        <v>19.16</v>
      </c>
      <c r="ED7" s="25" t="s">
        <v>99</v>
      </c>
      <c r="EE7" s="25" t="s">
        <v>99</v>
      </c>
      <c r="EF7" s="25" t="s">
        <v>99</v>
      </c>
      <c r="EG7" s="25" t="s">
        <v>99</v>
      </c>
      <c r="EH7" s="25">
        <v>0</v>
      </c>
      <c r="EI7" s="25" t="s">
        <v>99</v>
      </c>
      <c r="EJ7" s="25" t="s">
        <v>99</v>
      </c>
      <c r="EK7" s="25" t="s">
        <v>99</v>
      </c>
      <c r="EL7" s="25" t="s">
        <v>99</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2025-01-24T06:44:43Z</dcterms:created>
  <dcterms:modified xsi:type="dcterms:W3CDTF">2025-01-28T08:02:04Z</dcterms:modified>
  <cp:category/>
</cp:coreProperties>
</file>