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様式第３号" sheetId="1" r:id="rId1"/>
    <sheet name="記載例" sheetId="2" r:id="rId2"/>
    <sheet name="Sheet2" sheetId="3" r:id="rId3"/>
    <sheet name="Sheet3" sheetId="4" r:id="rId4"/>
  </sheets>
  <definedNames>
    <definedName name="_xlnm.Print_Area" localSheetId="0">'様式第３号'!$A$1:$N$33</definedName>
    <definedName name="_xlnm.Print_Titles" localSheetId="0">'様式第３号'!$2:$4</definedName>
    <definedName name="_xlnm.Print_Area" localSheetId="1">'記載例'!$A$1:$N$33</definedName>
    <definedName name="_xlnm.Print_Titles" localSheetId="1">'記載例'!$2:$4</definedName>
    <definedName name="_xlnm.Print_Area" localSheetId="0">'様式第３号'!$A$1:$N$33</definedName>
    <definedName name="_xlnm.Print_Titles" localSheetId="0">'様式第３号'!$2:$4</definedName>
    <definedName name="_xlnm.Print_Area" localSheetId="1">'記載例'!$A$1:$N$33</definedName>
    <definedName name="_xlnm.Print_Titles" localSheetId="1">'記載例'!$2:$4</definedName>
  </definedNames>
  <calcPr fullCalcOnLoad="1"/>
</workbook>
</file>

<file path=xl/sharedStrings.xml><?xml version="1.0" encoding="utf-8"?>
<sst xmlns="http://schemas.openxmlformats.org/spreadsheetml/2006/main" count="135" uniqueCount="54">
  <si>
    <t>様式第３号（第９条関係）</t>
  </si>
  <si>
    <t>農業基盤整備事業計画（実績）書</t>
  </si>
  <si>
    <t>事業主体名</t>
  </si>
  <si>
    <t>工種</t>
  </si>
  <si>
    <t>施工対象となるほ場の所在</t>
  </si>
  <si>
    <r>
      <rPr>
        <sz val="11"/>
        <color indexed="8"/>
        <rFont val="DejaVu Sans"/>
        <family val="2"/>
      </rPr>
      <t>補助額</t>
    </r>
    <r>
      <rPr>
        <sz val="11"/>
        <color indexed="8"/>
        <rFont val="ＭＳ Ｐゴシック"/>
        <family val="3"/>
      </rPr>
      <t>(</t>
    </r>
    <r>
      <rPr>
        <sz val="11"/>
        <color indexed="8"/>
        <rFont val="DejaVu Sans"/>
        <family val="2"/>
      </rPr>
      <t>円</t>
    </r>
    <r>
      <rPr>
        <sz val="11"/>
        <color indexed="8"/>
        <rFont val="ＭＳ Ｐゴシック"/>
        <family val="3"/>
      </rPr>
      <t>)</t>
    </r>
  </si>
  <si>
    <t>施工区分</t>
  </si>
  <si>
    <t>施工時期</t>
  </si>
  <si>
    <t>委託の場合
業者の確保見込み</t>
  </si>
  <si>
    <t>暗渠排水の場合</t>
  </si>
  <si>
    <t>予定作物</t>
  </si>
  <si>
    <t>備　考</t>
  </si>
  <si>
    <t>大字小字</t>
  </si>
  <si>
    <t>地番</t>
  </si>
  <si>
    <t>地目</t>
  </si>
  <si>
    <r>
      <rPr>
        <sz val="11"/>
        <color indexed="8"/>
        <rFont val="DejaVu Sans"/>
        <family val="2"/>
      </rPr>
      <t>面積</t>
    </r>
    <r>
      <rPr>
        <sz val="11"/>
        <color indexed="8"/>
        <rFont val="ＭＳ Ｐゴシック"/>
        <family val="3"/>
      </rPr>
      <t>(</t>
    </r>
    <r>
      <rPr>
        <sz val="11"/>
        <color indexed="8"/>
        <rFont val="DejaVu Sans"/>
        <family val="2"/>
      </rPr>
      <t>㎡</t>
    </r>
    <r>
      <rPr>
        <sz val="11"/>
        <color indexed="8"/>
        <rFont val="ＭＳ Ｐゴシック"/>
        <family val="3"/>
      </rPr>
      <t>)</t>
    </r>
  </si>
  <si>
    <t>モミガラの確保見込み</t>
  </si>
  <si>
    <t>暗渠の
施工基準</t>
  </si>
  <si>
    <t>暗渠排水</t>
  </si>
  <si>
    <t>小計</t>
  </si>
  <si>
    <t>区画拡大</t>
  </si>
  <si>
    <t>合計</t>
  </si>
  <si>
    <t>※１　工種は「暗渠排水」又は「区画拡大」のいずれかを記載すること。</t>
  </si>
  <si>
    <r>
      <rPr>
        <sz val="11"/>
        <color indexed="8"/>
        <rFont val="DejaVu Sans"/>
        <family val="2"/>
      </rPr>
      <t>※２　施工対象となるほ場の所在及び面積は</t>
    </r>
    <r>
      <rPr>
        <sz val="11"/>
        <color indexed="8"/>
        <rFont val="ＭＳ Ｐゴシック"/>
        <family val="3"/>
      </rPr>
      <t>1</t>
    </r>
    <r>
      <rPr>
        <sz val="11"/>
        <color indexed="8"/>
        <rFont val="DejaVu Sans"/>
        <family val="2"/>
      </rPr>
      <t>筆毎に記載し、１㎡未満を切り捨てること。</t>
    </r>
  </si>
  <si>
    <t>※３　補助額は、工種ごと及び耕区ごとに集計した面積（１アール未満は切り捨て）に補助単価を乗じた額とすること。</t>
  </si>
  <si>
    <r>
      <rPr>
        <sz val="11"/>
        <color indexed="8"/>
        <rFont val="DejaVu Sans"/>
        <family val="2"/>
      </rPr>
      <t>※４　補助単価は、《暗渠排水》</t>
    </r>
    <r>
      <rPr>
        <sz val="11"/>
        <color indexed="8"/>
        <rFont val="ＭＳ Ｐゴシック"/>
        <family val="3"/>
      </rPr>
      <t>150</t>
    </r>
    <r>
      <rPr>
        <sz val="11"/>
        <color indexed="8"/>
        <rFont val="DejaVu Sans"/>
        <family val="2"/>
      </rPr>
      <t>千円</t>
    </r>
    <r>
      <rPr>
        <sz val="11"/>
        <color indexed="8"/>
        <rFont val="ＭＳ Ｐゴシック"/>
        <family val="3"/>
      </rPr>
      <t>/10</t>
    </r>
    <r>
      <rPr>
        <sz val="11"/>
        <color indexed="8"/>
        <rFont val="DejaVu Sans"/>
        <family val="2"/>
      </rPr>
      <t>アール　《区画拡大》</t>
    </r>
    <r>
      <rPr>
        <sz val="11"/>
        <color indexed="8"/>
        <rFont val="ＭＳ Ｐゴシック"/>
        <family val="3"/>
      </rPr>
      <t>100</t>
    </r>
    <r>
      <rPr>
        <sz val="11"/>
        <color indexed="8"/>
        <rFont val="DejaVu Sans"/>
        <family val="2"/>
      </rPr>
      <t>千円</t>
    </r>
    <r>
      <rPr>
        <sz val="11"/>
        <color indexed="8"/>
        <rFont val="ＭＳ Ｐゴシック"/>
        <family val="3"/>
      </rPr>
      <t>/10</t>
    </r>
    <r>
      <rPr>
        <sz val="11"/>
        <color indexed="8"/>
        <rFont val="DejaVu Sans"/>
        <family val="2"/>
      </rPr>
      <t>アール　とする。</t>
    </r>
  </si>
  <si>
    <t>※５　施工区分は、「委託」又は「直営」のいずれかを記載すること。</t>
  </si>
  <si>
    <t>※６　暗渠排水の被覆材等としてのモミガラの必要量の見込みを記載すること。</t>
  </si>
  <si>
    <t>　　　　【モミガラ必要量の目安】　　施工面積の３．３倍の面積分（県試算）</t>
  </si>
  <si>
    <t>※７　暗渠の施工基準は、県基準による場合は「県基準」とし、それ以外の場合は暗渠の施工間隔（ｍ）を記載すること。</t>
  </si>
  <si>
    <t>※８　予定作物は、施行後の予定作物を記載すること。</t>
  </si>
  <si>
    <r>
      <rPr>
        <sz val="11"/>
        <color indexed="8"/>
        <rFont val="ＭＳ Ｐゴシック"/>
        <family val="3"/>
      </rPr>
      <t>(</t>
    </r>
    <r>
      <rPr>
        <sz val="11"/>
        <color indexed="8"/>
        <rFont val="DejaVu Sans"/>
        <family val="2"/>
      </rPr>
      <t>様式第３号）</t>
    </r>
  </si>
  <si>
    <r>
      <rPr>
        <sz val="11"/>
        <color indexed="8"/>
        <rFont val="DejaVu Sans"/>
        <family val="2"/>
      </rPr>
      <t>面積</t>
    </r>
    <r>
      <rPr>
        <sz val="11"/>
        <color indexed="8"/>
        <rFont val="ＭＳ Ｐゴシック"/>
        <family val="3"/>
      </rPr>
      <t>(m2)</t>
    </r>
  </si>
  <si>
    <t xml:space="preserve">モミガラの確保見込み
</t>
  </si>
  <si>
    <t>能代　一郎</t>
  </si>
  <si>
    <t>比八田字○○</t>
  </si>
  <si>
    <t>１</t>
  </si>
  <si>
    <t>田</t>
  </si>
  <si>
    <t>委託</t>
  </si>
  <si>
    <t>Ｈ２４秋</t>
  </si>
  <si>
    <t>見込みあり</t>
  </si>
  <si>
    <t>県基準</t>
  </si>
  <si>
    <t>大豆</t>
  </si>
  <si>
    <t>２</t>
  </si>
  <si>
    <t>３</t>
  </si>
  <si>
    <t>９</t>
  </si>
  <si>
    <t>直営</t>
  </si>
  <si>
    <t>-</t>
  </si>
  <si>
    <t>１０</t>
  </si>
  <si>
    <t>１１</t>
  </si>
  <si>
    <t>１２</t>
  </si>
  <si>
    <r>
      <rPr>
        <sz val="11"/>
        <color indexed="8"/>
        <rFont val="DejaVu Sans"/>
        <family val="2"/>
      </rPr>
      <t>※２　施工ほ場の所在及び面積は</t>
    </r>
    <r>
      <rPr>
        <sz val="11"/>
        <color indexed="8"/>
        <rFont val="ＭＳ Ｐゴシック"/>
        <family val="3"/>
      </rPr>
      <t>1</t>
    </r>
    <r>
      <rPr>
        <sz val="11"/>
        <color indexed="8"/>
        <rFont val="DejaVu Sans"/>
        <family val="2"/>
      </rPr>
      <t>筆毎に記載し、１㎡未満を切り捨てること。</t>
    </r>
  </si>
  <si>
    <t>※３　補助額は、工種ごとに集計した面積（１アール未満は切り捨て）に補助単価を乗じた額とすること。</t>
  </si>
  <si>
    <r>
      <rPr>
        <sz val="11"/>
        <color indexed="8"/>
        <rFont val="DejaVu Sans"/>
        <family val="2"/>
      </rPr>
      <t>※４　助成単価は、《暗渠排水》</t>
    </r>
    <r>
      <rPr>
        <sz val="11"/>
        <color indexed="8"/>
        <rFont val="ＭＳ Ｐゴシック"/>
        <family val="3"/>
      </rPr>
      <t>150</t>
    </r>
    <r>
      <rPr>
        <sz val="11"/>
        <color indexed="8"/>
        <rFont val="DejaVu Sans"/>
        <family val="2"/>
      </rPr>
      <t>千円</t>
    </r>
    <r>
      <rPr>
        <sz val="11"/>
        <color indexed="8"/>
        <rFont val="ＭＳ Ｐゴシック"/>
        <family val="3"/>
      </rPr>
      <t>/10</t>
    </r>
    <r>
      <rPr>
        <sz val="11"/>
        <color indexed="8"/>
        <rFont val="DejaVu Sans"/>
        <family val="2"/>
      </rPr>
      <t>アール　《区画拡大》</t>
    </r>
    <r>
      <rPr>
        <sz val="11"/>
        <color indexed="8"/>
        <rFont val="ＭＳ Ｐゴシック"/>
        <family val="3"/>
      </rPr>
      <t>100</t>
    </r>
    <r>
      <rPr>
        <sz val="11"/>
        <color indexed="8"/>
        <rFont val="DejaVu Sans"/>
        <family val="2"/>
      </rPr>
      <t>千円</t>
    </r>
    <r>
      <rPr>
        <sz val="11"/>
        <color indexed="8"/>
        <rFont val="ＭＳ Ｐゴシック"/>
        <family val="3"/>
      </rPr>
      <t>/10</t>
    </r>
    <r>
      <rPr>
        <sz val="11"/>
        <color indexed="8"/>
        <rFont val="DejaVu Sans"/>
        <family val="2"/>
      </rPr>
      <t>アール　とする。</t>
    </r>
  </si>
</sst>
</file>

<file path=xl/styles.xml><?xml version="1.0" encoding="utf-8"?>
<styleSheet xmlns="http://schemas.openxmlformats.org/spreadsheetml/2006/main">
  <numFmts count="4">
    <numFmt numFmtId="164" formatCode="General"/>
    <numFmt numFmtId="165" formatCode="#,##0_);[RED]\(#,##0\)"/>
    <numFmt numFmtId="166" formatCode="@"/>
    <numFmt numFmtId="167" formatCode="0_);[RED]\(0\)"/>
  </numFmts>
  <fonts count="6">
    <font>
      <sz val="11"/>
      <color indexed="8"/>
      <name val="ＭＳ Ｐゴシック"/>
      <family val="3"/>
    </font>
    <font>
      <sz val="10"/>
      <name val="Arial"/>
      <family val="0"/>
    </font>
    <font>
      <sz val="11"/>
      <color indexed="8"/>
      <name val="DejaVu Sans"/>
      <family val="2"/>
    </font>
    <font>
      <sz val="16"/>
      <color indexed="8"/>
      <name val="DejaVu Sans"/>
      <family val="2"/>
    </font>
    <font>
      <sz val="10"/>
      <color indexed="8"/>
      <name val="ＭＳ Ｐゴシック"/>
      <family val="3"/>
    </font>
    <font>
      <sz val="10"/>
      <color indexed="8"/>
      <name val="DejaVu Sans"/>
      <family val="2"/>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style="thin">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Border="0" applyProtection="0">
      <alignment vertical="center"/>
    </xf>
  </cellStyleXfs>
  <cellXfs count="31">
    <xf numFmtId="164" fontId="0" fillId="0" borderId="0" xfId="0" applyAlignment="1">
      <alignment vertical="center"/>
    </xf>
    <xf numFmtId="164" fontId="0" fillId="0" borderId="0" xfId="0" applyAlignment="1">
      <alignment horizontal="center" vertical="center"/>
    </xf>
    <xf numFmtId="165" fontId="0" fillId="0" borderId="0" xfId="20" applyFont="1" applyBorder="1" applyAlignment="1" applyProtection="1">
      <alignment vertical="center"/>
      <protection/>
    </xf>
    <xf numFmtId="164" fontId="2" fillId="0" borderId="0" xfId="0" applyFont="1" applyAlignment="1">
      <alignment vertical="center"/>
    </xf>
    <xf numFmtId="164" fontId="3" fillId="0" borderId="0" xfId="0" applyFont="1" applyAlignment="1">
      <alignment vertical="center"/>
    </xf>
    <xf numFmtId="164" fontId="2" fillId="0" borderId="1" xfId="0" applyFont="1" applyBorder="1" applyAlignment="1">
      <alignment horizontal="center" vertical="center"/>
    </xf>
    <xf numFmtId="164" fontId="2" fillId="0" borderId="1" xfId="0" applyFont="1" applyBorder="1" applyAlignment="1">
      <alignment horizontal="center" vertical="center" wrapText="1"/>
    </xf>
    <xf numFmtId="165" fontId="2" fillId="0" borderId="1" xfId="20" applyFont="1" applyBorder="1" applyAlignment="1" applyProtection="1">
      <alignment horizontal="center" vertical="center"/>
      <protection/>
    </xf>
    <xf numFmtId="164" fontId="2" fillId="0" borderId="2" xfId="0" applyFont="1" applyBorder="1" applyAlignment="1">
      <alignment horizontal="center" vertical="center" wrapText="1"/>
    </xf>
    <xf numFmtId="164" fontId="0" fillId="0" borderId="1" xfId="0" applyBorder="1" applyAlignment="1">
      <alignment horizontal="center" vertical="center" shrinkToFit="1"/>
    </xf>
    <xf numFmtId="164" fontId="4" fillId="0" borderId="1" xfId="0" applyFont="1" applyBorder="1" applyAlignment="1">
      <alignment vertical="center" shrinkToFit="1"/>
    </xf>
    <xf numFmtId="166" fontId="0" fillId="0" borderId="1" xfId="0" applyNumberFormat="1" applyBorder="1" applyAlignment="1">
      <alignment vertical="center"/>
    </xf>
    <xf numFmtId="166" fontId="0" fillId="0" borderId="1" xfId="0" applyNumberFormat="1" applyBorder="1" applyAlignment="1">
      <alignment horizontal="center" vertical="center"/>
    </xf>
    <xf numFmtId="165" fontId="0" fillId="0" borderId="1" xfId="20" applyFont="1" applyBorder="1" applyAlignment="1" applyProtection="1">
      <alignment vertical="center"/>
      <protection/>
    </xf>
    <xf numFmtId="165" fontId="0" fillId="0" borderId="3" xfId="20" applyFont="1" applyBorder="1" applyAlignment="1" applyProtection="1">
      <alignment horizontal="center" vertical="center"/>
      <protection/>
    </xf>
    <xf numFmtId="164" fontId="0" fillId="0" borderId="2" xfId="0" applyBorder="1" applyAlignment="1">
      <alignment horizontal="center" vertical="center"/>
    </xf>
    <xf numFmtId="164" fontId="0" fillId="0" borderId="1" xfId="0" applyBorder="1" applyAlignment="1">
      <alignment vertical="center"/>
    </xf>
    <xf numFmtId="164" fontId="2" fillId="0" borderId="1" xfId="0" applyFont="1" applyBorder="1" applyAlignment="1">
      <alignment vertical="center"/>
    </xf>
    <xf numFmtId="164" fontId="0" fillId="0" borderId="4" xfId="0" applyBorder="1" applyAlignment="1">
      <alignment vertical="center"/>
    </xf>
    <xf numFmtId="164" fontId="0" fillId="0" borderId="4" xfId="0" applyBorder="1" applyAlignment="1">
      <alignment horizontal="center" vertical="center"/>
    </xf>
    <xf numFmtId="164" fontId="2" fillId="0" borderId="1" xfId="0" applyFont="1" applyBorder="1" applyAlignment="1">
      <alignment vertical="center" shrinkToFit="1"/>
    </xf>
    <xf numFmtId="167" fontId="0" fillId="0" borderId="0" xfId="0" applyNumberFormat="1" applyAlignment="1">
      <alignment vertical="center"/>
    </xf>
    <xf numFmtId="167" fontId="0" fillId="0" borderId="0" xfId="0" applyNumberFormat="1" applyAlignment="1">
      <alignment horizontal="center" vertical="center"/>
    </xf>
    <xf numFmtId="164" fontId="2" fillId="0" borderId="0" xfId="0" applyFont="1" applyBorder="1" applyAlignment="1">
      <alignment vertical="center"/>
    </xf>
    <xf numFmtId="164" fontId="2" fillId="0" borderId="2" xfId="0" applyFont="1" applyBorder="1" applyAlignment="1">
      <alignment vertical="center" wrapText="1"/>
    </xf>
    <xf numFmtId="164" fontId="2" fillId="0" borderId="1" xfId="0" applyFont="1" applyBorder="1" applyAlignment="1">
      <alignment horizontal="center" vertical="center" shrinkToFit="1"/>
    </xf>
    <xf numFmtId="164" fontId="5" fillId="0" borderId="1" xfId="0" applyFont="1" applyBorder="1" applyAlignment="1">
      <alignment vertical="center" shrinkToFit="1"/>
    </xf>
    <xf numFmtId="166" fontId="2" fillId="0" borderId="1" xfId="0" applyNumberFormat="1" applyFont="1" applyBorder="1" applyAlignment="1">
      <alignment vertical="center"/>
    </xf>
    <xf numFmtId="166" fontId="2" fillId="0" borderId="1" xfId="0" applyNumberFormat="1" applyFont="1" applyBorder="1" applyAlignment="1">
      <alignment horizontal="center" vertical="center"/>
    </xf>
    <xf numFmtId="164" fontId="2" fillId="0" borderId="2" xfId="0" applyFont="1" applyBorder="1" applyAlignment="1">
      <alignment horizontal="center" vertical="center"/>
    </xf>
    <xf numFmtId="164" fontId="0" fillId="0" borderId="1" xfId="0" applyFont="1" applyBorder="1" applyAlignment="1">
      <alignment horizontal="center" vertical="center"/>
    </xf>
  </cellXfs>
  <cellStyles count="7">
    <cellStyle name="Normal" xfId="0"/>
    <cellStyle name="Comma" xfId="15"/>
    <cellStyle name="Comma [0]" xfId="16"/>
    <cellStyle name="Currency" xfId="17"/>
    <cellStyle name="Currency [0]" xfId="18"/>
    <cellStyle name="Percent" xfId="19"/>
    <cellStyle name="Excel Built-in 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1"/>
  </sheetPr>
  <dimension ref="A1:N33"/>
  <sheetViews>
    <sheetView tabSelected="1" workbookViewId="0" topLeftCell="A1">
      <selection activeCell="A1" sqref="A1"/>
    </sheetView>
  </sheetViews>
  <sheetFormatPr defaultColWidth="9.00390625" defaultRowHeight="13.5"/>
  <cols>
    <col min="1" max="1" width="15.75390625" style="0" customWidth="1"/>
    <col min="2" max="2" width="12.25390625" style="0" customWidth="1"/>
    <col min="3" max="3" width="18.125" style="0" customWidth="1"/>
    <col min="4" max="4" width="7.375" style="0" customWidth="1"/>
    <col min="5" max="5" width="6.375" style="1" customWidth="1"/>
    <col min="6" max="6" width="9.125" style="2" customWidth="1"/>
    <col min="7" max="7" width="10.50390625" style="2" customWidth="1"/>
    <col min="8" max="8" width="12.875" style="0" customWidth="1"/>
    <col min="9" max="9" width="8.625" style="0" customWidth="1"/>
    <col min="10" max="10" width="11.25390625" style="0" customWidth="1"/>
    <col min="11" max="11" width="11.125" style="1" customWidth="1"/>
    <col min="12" max="12" width="12.125" style="1" customWidth="1"/>
    <col min="13" max="13" width="10.875" style="0" customWidth="1"/>
    <col min="14" max="14" width="13.875" style="0" customWidth="1"/>
    <col min="15" max="16384" width="8.625" style="0" customWidth="1"/>
  </cols>
  <sheetData>
    <row r="1" spans="1:12" ht="24" customHeight="1">
      <c r="A1" s="3" t="s">
        <v>0</v>
      </c>
      <c r="E1"/>
      <c r="F1"/>
      <c r="G1"/>
      <c r="K1"/>
      <c r="L1"/>
    </row>
    <row r="2" spans="1:12" ht="30.75" customHeight="1">
      <c r="A2" s="4" t="s">
        <v>1</v>
      </c>
      <c r="E2"/>
      <c r="F2"/>
      <c r="G2"/>
      <c r="K2"/>
      <c r="L2"/>
    </row>
    <row r="3" spans="1:14" ht="22.5" customHeight="1">
      <c r="A3" s="5" t="s">
        <v>2</v>
      </c>
      <c r="B3" s="5" t="s">
        <v>3</v>
      </c>
      <c r="C3" s="5" t="s">
        <v>4</v>
      </c>
      <c r="D3" s="5"/>
      <c r="E3" s="5"/>
      <c r="F3" s="5"/>
      <c r="G3" s="5" t="s">
        <v>5</v>
      </c>
      <c r="H3" s="5" t="s">
        <v>6</v>
      </c>
      <c r="I3" s="5" t="s">
        <v>7</v>
      </c>
      <c r="J3" s="6" t="s">
        <v>8</v>
      </c>
      <c r="K3" s="5" t="s">
        <v>9</v>
      </c>
      <c r="L3" s="5"/>
      <c r="M3" s="5" t="s">
        <v>10</v>
      </c>
      <c r="N3" s="5" t="s">
        <v>11</v>
      </c>
    </row>
    <row r="4" spans="1:14" ht="42.75" customHeight="1">
      <c r="A4" s="5"/>
      <c r="B4" s="5"/>
      <c r="C4" s="5" t="s">
        <v>12</v>
      </c>
      <c r="D4" s="5" t="s">
        <v>13</v>
      </c>
      <c r="E4" s="5" t="s">
        <v>14</v>
      </c>
      <c r="F4" s="7" t="s">
        <v>15</v>
      </c>
      <c r="G4" s="5"/>
      <c r="H4" s="5"/>
      <c r="I4" s="5"/>
      <c r="J4" s="6"/>
      <c r="K4" s="8" t="s">
        <v>16</v>
      </c>
      <c r="L4" s="8" t="s">
        <v>17</v>
      </c>
      <c r="M4" s="5"/>
      <c r="N4" s="5"/>
    </row>
    <row r="5" spans="1:14" ht="20.25" customHeight="1">
      <c r="A5" s="9"/>
      <c r="B5" s="5"/>
      <c r="C5" s="10"/>
      <c r="D5" s="11"/>
      <c r="E5" s="12"/>
      <c r="F5" s="13"/>
      <c r="G5" s="14"/>
      <c r="H5" s="15"/>
      <c r="I5" s="15"/>
      <c r="J5" s="16"/>
      <c r="K5" s="5"/>
      <c r="L5" s="15"/>
      <c r="M5" s="5"/>
      <c r="N5" s="16"/>
    </row>
    <row r="6" spans="1:14" ht="20.25" customHeight="1">
      <c r="A6" s="9"/>
      <c r="B6" s="5"/>
      <c r="C6" s="10"/>
      <c r="D6" s="11"/>
      <c r="E6" s="12"/>
      <c r="F6" s="13"/>
      <c r="G6" s="14"/>
      <c r="H6" s="15"/>
      <c r="I6" s="15"/>
      <c r="J6" s="16"/>
      <c r="K6" s="5"/>
      <c r="L6" s="15"/>
      <c r="M6" s="5"/>
      <c r="N6" s="16"/>
    </row>
    <row r="7" spans="1:14" ht="20.25" customHeight="1">
      <c r="A7" s="9"/>
      <c r="B7" s="5"/>
      <c r="C7" s="10"/>
      <c r="D7" s="11"/>
      <c r="E7" s="12"/>
      <c r="F7" s="13"/>
      <c r="G7" s="14"/>
      <c r="H7" s="15"/>
      <c r="I7" s="15"/>
      <c r="J7" s="16"/>
      <c r="K7" s="5"/>
      <c r="L7" s="15"/>
      <c r="M7" s="5"/>
      <c r="N7" s="16"/>
    </row>
    <row r="8" spans="1:14" ht="20.25" customHeight="1">
      <c r="A8" s="9"/>
      <c r="B8" s="5"/>
      <c r="C8" s="10"/>
      <c r="D8" s="11"/>
      <c r="E8" s="12"/>
      <c r="F8" s="13"/>
      <c r="G8" s="14"/>
      <c r="H8" s="15"/>
      <c r="I8" s="15"/>
      <c r="J8" s="16"/>
      <c r="K8" s="5"/>
      <c r="L8" s="15"/>
      <c r="M8" s="16"/>
      <c r="N8" s="16"/>
    </row>
    <row r="9" spans="1:14" ht="20.25" customHeight="1">
      <c r="A9" s="9"/>
      <c r="B9" s="5"/>
      <c r="C9" s="10"/>
      <c r="D9" s="11"/>
      <c r="E9" s="12"/>
      <c r="F9" s="13"/>
      <c r="G9" s="14"/>
      <c r="H9" s="15"/>
      <c r="I9" s="15"/>
      <c r="J9" s="16"/>
      <c r="K9" s="5"/>
      <c r="L9" s="15"/>
      <c r="M9" s="16"/>
      <c r="N9" s="16"/>
    </row>
    <row r="10" spans="1:14" ht="20.25" customHeight="1">
      <c r="A10" s="9"/>
      <c r="B10" s="5"/>
      <c r="C10" s="10"/>
      <c r="D10" s="11"/>
      <c r="E10" s="12"/>
      <c r="F10" s="13"/>
      <c r="G10" s="14"/>
      <c r="H10" s="15"/>
      <c r="I10" s="15"/>
      <c r="J10" s="16"/>
      <c r="K10" s="5"/>
      <c r="L10" s="15"/>
      <c r="M10" s="16"/>
      <c r="N10" s="16"/>
    </row>
    <row r="11" spans="1:14" ht="20.25" customHeight="1">
      <c r="A11" s="9"/>
      <c r="B11" s="5"/>
      <c r="C11" s="10"/>
      <c r="D11" s="11"/>
      <c r="E11" s="12"/>
      <c r="F11" s="13"/>
      <c r="G11" s="14"/>
      <c r="H11" s="15"/>
      <c r="I11" s="15"/>
      <c r="J11" s="16"/>
      <c r="K11" s="5"/>
      <c r="L11" s="15"/>
      <c r="M11" s="16"/>
      <c r="N11" s="16"/>
    </row>
    <row r="12" spans="1:14" ht="20.25" customHeight="1">
      <c r="A12" s="9"/>
      <c r="B12" s="5"/>
      <c r="C12" s="10"/>
      <c r="D12" s="11"/>
      <c r="E12" s="12"/>
      <c r="F12" s="13"/>
      <c r="G12" s="14"/>
      <c r="H12" s="15"/>
      <c r="I12" s="15"/>
      <c r="J12" s="16"/>
      <c r="K12" s="5"/>
      <c r="L12" s="15"/>
      <c r="M12" s="16"/>
      <c r="N12" s="16"/>
    </row>
    <row r="13" spans="1:14" ht="20.25" customHeight="1">
      <c r="A13" s="9"/>
      <c r="B13" s="5" t="s">
        <v>18</v>
      </c>
      <c r="C13" s="17" t="s">
        <v>19</v>
      </c>
      <c r="D13" s="11"/>
      <c r="E13" s="12"/>
      <c r="F13" s="13"/>
      <c r="G13" s="13"/>
      <c r="H13" s="16"/>
      <c r="I13" s="16"/>
      <c r="J13" s="16"/>
      <c r="K13" s="5"/>
      <c r="L13" s="5"/>
      <c r="M13" s="16"/>
      <c r="N13" s="16"/>
    </row>
    <row r="14" spans="1:14" ht="20.25" customHeight="1">
      <c r="A14" s="9"/>
      <c r="B14" s="5"/>
      <c r="C14" s="10"/>
      <c r="D14" s="11"/>
      <c r="E14" s="12"/>
      <c r="F14" s="13"/>
      <c r="G14" s="14"/>
      <c r="H14" s="5"/>
      <c r="I14" s="5"/>
      <c r="J14" s="5"/>
      <c r="K14" s="5"/>
      <c r="L14" s="5"/>
      <c r="M14" s="5"/>
      <c r="N14" s="16"/>
    </row>
    <row r="15" spans="1:14" ht="20.25" customHeight="1">
      <c r="A15" s="9"/>
      <c r="B15" s="5"/>
      <c r="C15" s="10"/>
      <c r="D15" s="11"/>
      <c r="E15" s="12"/>
      <c r="F15" s="13"/>
      <c r="G15" s="14"/>
      <c r="H15" s="5"/>
      <c r="I15" s="5"/>
      <c r="J15" s="5"/>
      <c r="K15" s="5"/>
      <c r="L15" s="5"/>
      <c r="M15" s="5"/>
      <c r="N15" s="16"/>
    </row>
    <row r="16" spans="1:14" ht="20.25" customHeight="1">
      <c r="A16" s="9"/>
      <c r="B16" s="5"/>
      <c r="C16" s="10"/>
      <c r="D16" s="11"/>
      <c r="E16" s="12"/>
      <c r="F16" s="13"/>
      <c r="G16" s="14"/>
      <c r="H16" s="5"/>
      <c r="I16" s="5"/>
      <c r="J16" s="5"/>
      <c r="K16" s="5"/>
      <c r="L16" s="5"/>
      <c r="M16" s="5"/>
      <c r="N16" s="16"/>
    </row>
    <row r="17" spans="1:14" ht="20.25" customHeight="1">
      <c r="A17" s="9"/>
      <c r="B17" s="5"/>
      <c r="C17" s="10"/>
      <c r="D17" s="11"/>
      <c r="E17" s="12"/>
      <c r="F17" s="13"/>
      <c r="G17" s="14"/>
      <c r="H17" s="5"/>
      <c r="I17" s="5"/>
      <c r="J17" s="5"/>
      <c r="K17" s="5"/>
      <c r="L17" s="5"/>
      <c r="M17" s="5"/>
      <c r="N17" s="16"/>
    </row>
    <row r="18" spans="1:14" ht="20.25" customHeight="1">
      <c r="A18" s="9"/>
      <c r="B18" s="5"/>
      <c r="C18" s="10"/>
      <c r="D18" s="11"/>
      <c r="E18" s="12"/>
      <c r="F18" s="13"/>
      <c r="G18" s="14"/>
      <c r="H18" s="5"/>
      <c r="I18" s="5"/>
      <c r="J18" s="16"/>
      <c r="K18" s="5"/>
      <c r="L18" s="5"/>
      <c r="M18" s="5"/>
      <c r="N18" s="16"/>
    </row>
    <row r="19" spans="1:14" ht="20.25" customHeight="1">
      <c r="A19" s="9"/>
      <c r="B19" s="5"/>
      <c r="C19" s="10"/>
      <c r="D19" s="11"/>
      <c r="E19" s="12"/>
      <c r="F19" s="13"/>
      <c r="G19" s="14"/>
      <c r="H19" s="5"/>
      <c r="I19" s="5"/>
      <c r="J19" s="16"/>
      <c r="K19" s="5"/>
      <c r="L19" s="5"/>
      <c r="M19" s="5"/>
      <c r="N19" s="16"/>
    </row>
    <row r="20" spans="1:14" ht="20.25" customHeight="1">
      <c r="A20" s="9"/>
      <c r="B20" s="5"/>
      <c r="C20" s="10"/>
      <c r="D20" s="11"/>
      <c r="E20" s="12"/>
      <c r="F20" s="13"/>
      <c r="G20" s="14"/>
      <c r="H20" s="5"/>
      <c r="I20" s="5"/>
      <c r="J20" s="16"/>
      <c r="K20" s="5"/>
      <c r="L20" s="5"/>
      <c r="M20" s="5"/>
      <c r="N20" s="16"/>
    </row>
    <row r="21" spans="1:14" ht="20.25" customHeight="1">
      <c r="A21" s="9"/>
      <c r="B21" s="5"/>
      <c r="C21" s="10"/>
      <c r="D21" s="11"/>
      <c r="E21" s="12"/>
      <c r="F21" s="13"/>
      <c r="G21" s="14"/>
      <c r="H21" s="5"/>
      <c r="I21" s="5"/>
      <c r="J21" s="18"/>
      <c r="K21" s="19"/>
      <c r="L21" s="19"/>
      <c r="M21" s="5"/>
      <c r="N21" s="16"/>
    </row>
    <row r="22" spans="1:14" ht="20.25" customHeight="1">
      <c r="A22" s="9"/>
      <c r="B22" s="5" t="s">
        <v>20</v>
      </c>
      <c r="C22" s="17" t="s">
        <v>19</v>
      </c>
      <c r="D22" s="12"/>
      <c r="E22" s="12"/>
      <c r="F22" s="13"/>
      <c r="G22" s="13"/>
      <c r="H22" s="16"/>
      <c r="I22" s="16"/>
      <c r="J22" s="16"/>
      <c r="K22" s="5"/>
      <c r="L22" s="5"/>
      <c r="M22" s="16"/>
      <c r="N22" s="16"/>
    </row>
    <row r="23" spans="1:14" ht="20.25" customHeight="1">
      <c r="A23" s="20" t="s">
        <v>21</v>
      </c>
      <c r="B23" s="16"/>
      <c r="C23" s="16"/>
      <c r="D23" s="12"/>
      <c r="E23" s="12"/>
      <c r="F23" s="13"/>
      <c r="G23" s="13"/>
      <c r="H23" s="16"/>
      <c r="I23" s="16"/>
      <c r="J23" s="16"/>
      <c r="K23" s="5"/>
      <c r="L23" s="5"/>
      <c r="M23" s="16"/>
      <c r="N23" s="16"/>
    </row>
    <row r="24" spans="4:5" ht="17.25" customHeight="1">
      <c r="D24" s="21"/>
      <c r="E24" s="22"/>
    </row>
    <row r="25" spans="1:5" ht="17.25" customHeight="1">
      <c r="A25" s="23" t="s">
        <v>22</v>
      </c>
      <c r="D25" s="21"/>
      <c r="E25" s="22"/>
    </row>
    <row r="26" ht="17.25" customHeight="1">
      <c r="A26" s="3" t="s">
        <v>23</v>
      </c>
    </row>
    <row r="27" ht="17.25" customHeight="1">
      <c r="A27" s="3" t="s">
        <v>24</v>
      </c>
    </row>
    <row r="28" ht="17.25" customHeight="1">
      <c r="A28" s="3" t="s">
        <v>25</v>
      </c>
    </row>
    <row r="29" ht="17.25" customHeight="1">
      <c r="A29" s="3" t="s">
        <v>26</v>
      </c>
    </row>
    <row r="30" ht="13.5">
      <c r="A30" s="3" t="s">
        <v>27</v>
      </c>
    </row>
    <row r="31" ht="13.5">
      <c r="A31" s="3" t="s">
        <v>28</v>
      </c>
    </row>
    <row r="32" ht="13.5">
      <c r="A32" s="3" t="s">
        <v>29</v>
      </c>
    </row>
    <row r="33" ht="13.5">
      <c r="A33" s="3" t="s">
        <v>30</v>
      </c>
    </row>
  </sheetData>
  <sheetProtection selectLockedCells="1" selectUnlockedCells="1"/>
  <mergeCells count="12">
    <mergeCell ref="A3:A4"/>
    <mergeCell ref="B3:B4"/>
    <mergeCell ref="C3:F3"/>
    <mergeCell ref="G3:G4"/>
    <mergeCell ref="H3:H4"/>
    <mergeCell ref="I3:I4"/>
    <mergeCell ref="J3:J4"/>
    <mergeCell ref="K3:L3"/>
    <mergeCell ref="M3:M4"/>
    <mergeCell ref="N3:N4"/>
    <mergeCell ref="G5:G12"/>
    <mergeCell ref="G14:G21"/>
  </mergeCells>
  <printOptions/>
  <pageMargins left="0.6694444444444444" right="0.27569444444444446" top="0.45" bottom="0.3"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N33"/>
  <sheetViews>
    <sheetView workbookViewId="0" topLeftCell="A1">
      <selection activeCell="A1" sqref="A1"/>
    </sheetView>
  </sheetViews>
  <sheetFormatPr defaultColWidth="9.00390625" defaultRowHeight="13.5"/>
  <cols>
    <col min="1" max="1" width="15.75390625" style="0" customWidth="1"/>
    <col min="2" max="2" width="12.25390625" style="0" customWidth="1"/>
    <col min="3" max="3" width="18.125" style="0" customWidth="1"/>
    <col min="4" max="4" width="7.375" style="0" customWidth="1"/>
    <col min="5" max="5" width="6.375" style="1" customWidth="1"/>
    <col min="6" max="6" width="9.125" style="2" customWidth="1"/>
    <col min="7" max="7" width="10.50390625" style="2" customWidth="1"/>
    <col min="8" max="8" width="12.875" style="0" customWidth="1"/>
    <col min="9" max="9" width="8.625" style="0" customWidth="1"/>
    <col min="10" max="10" width="11.25390625" style="0" customWidth="1"/>
    <col min="11" max="11" width="11.125" style="1" customWidth="1"/>
    <col min="12" max="12" width="12.125" style="1" customWidth="1"/>
    <col min="13" max="13" width="10.875" style="0" customWidth="1"/>
    <col min="14" max="14" width="13.875" style="0" customWidth="1"/>
    <col min="15" max="16384" width="8.625" style="0" customWidth="1"/>
  </cols>
  <sheetData>
    <row r="1" spans="1:12" ht="24" customHeight="1">
      <c r="A1" t="s">
        <v>31</v>
      </c>
      <c r="E1"/>
      <c r="F1"/>
      <c r="G1"/>
      <c r="K1"/>
      <c r="L1"/>
    </row>
    <row r="2" spans="1:12" ht="30.75" customHeight="1">
      <c r="A2" s="4" t="s">
        <v>1</v>
      </c>
      <c r="E2"/>
      <c r="F2"/>
      <c r="G2"/>
      <c r="K2"/>
      <c r="L2"/>
    </row>
    <row r="3" spans="1:14" ht="22.5" customHeight="1">
      <c r="A3" s="5" t="s">
        <v>2</v>
      </c>
      <c r="B3" s="5" t="s">
        <v>3</v>
      </c>
      <c r="C3" s="5" t="s">
        <v>4</v>
      </c>
      <c r="D3" s="5"/>
      <c r="E3" s="5"/>
      <c r="F3" s="5"/>
      <c r="G3" s="5" t="s">
        <v>5</v>
      </c>
      <c r="H3" s="5" t="s">
        <v>6</v>
      </c>
      <c r="I3" s="5" t="s">
        <v>7</v>
      </c>
      <c r="J3" s="6" t="s">
        <v>8</v>
      </c>
      <c r="K3" s="5" t="s">
        <v>9</v>
      </c>
      <c r="L3" s="5"/>
      <c r="M3" s="5" t="s">
        <v>10</v>
      </c>
      <c r="N3" s="5" t="s">
        <v>11</v>
      </c>
    </row>
    <row r="4" spans="1:14" ht="42.75" customHeight="1">
      <c r="A4" s="5"/>
      <c r="B4" s="5"/>
      <c r="C4" s="5" t="s">
        <v>12</v>
      </c>
      <c r="D4" s="5" t="s">
        <v>13</v>
      </c>
      <c r="E4" s="5" t="s">
        <v>14</v>
      </c>
      <c r="F4" s="7" t="s">
        <v>32</v>
      </c>
      <c r="G4" s="5"/>
      <c r="H4" s="5"/>
      <c r="I4" s="5"/>
      <c r="J4" s="6"/>
      <c r="K4" s="24" t="s">
        <v>33</v>
      </c>
      <c r="L4" s="24" t="s">
        <v>17</v>
      </c>
      <c r="M4" s="5"/>
      <c r="N4" s="5"/>
    </row>
    <row r="5" spans="1:14" ht="20.25" customHeight="1">
      <c r="A5" s="25" t="s">
        <v>34</v>
      </c>
      <c r="B5" s="5" t="s">
        <v>18</v>
      </c>
      <c r="C5" s="26" t="s">
        <v>35</v>
      </c>
      <c r="D5" s="27" t="s">
        <v>36</v>
      </c>
      <c r="E5" s="28" t="s">
        <v>37</v>
      </c>
      <c r="F5" s="13">
        <v>2158</v>
      </c>
      <c r="G5" s="14"/>
      <c r="H5" s="29" t="s">
        <v>38</v>
      </c>
      <c r="I5" s="29" t="s">
        <v>39</v>
      </c>
      <c r="J5" s="17" t="s">
        <v>40</v>
      </c>
      <c r="K5" s="5" t="s">
        <v>40</v>
      </c>
      <c r="L5" s="29" t="s">
        <v>41</v>
      </c>
      <c r="M5" s="5" t="s">
        <v>42</v>
      </c>
      <c r="N5" s="16"/>
    </row>
    <row r="6" spans="1:14" ht="20.25" customHeight="1">
      <c r="A6" s="9"/>
      <c r="B6" s="5" t="s">
        <v>18</v>
      </c>
      <c r="C6" s="26" t="s">
        <v>35</v>
      </c>
      <c r="D6" s="27" t="s">
        <v>43</v>
      </c>
      <c r="E6" s="28" t="s">
        <v>37</v>
      </c>
      <c r="F6" s="13">
        <v>3030</v>
      </c>
      <c r="G6" s="14"/>
      <c r="H6" s="29" t="s">
        <v>38</v>
      </c>
      <c r="I6" s="29" t="s">
        <v>39</v>
      </c>
      <c r="J6" s="17" t="s">
        <v>40</v>
      </c>
      <c r="K6" s="5" t="s">
        <v>40</v>
      </c>
      <c r="L6" s="29" t="s">
        <v>41</v>
      </c>
      <c r="M6" s="5" t="s">
        <v>42</v>
      </c>
      <c r="N6" s="16"/>
    </row>
    <row r="7" spans="1:14" ht="20.25" customHeight="1">
      <c r="A7" s="9"/>
      <c r="B7" s="5" t="s">
        <v>18</v>
      </c>
      <c r="C7" s="26" t="s">
        <v>35</v>
      </c>
      <c r="D7" s="27" t="s">
        <v>44</v>
      </c>
      <c r="E7" s="28" t="s">
        <v>37</v>
      </c>
      <c r="F7" s="13">
        <v>1021</v>
      </c>
      <c r="G7" s="14"/>
      <c r="H7" s="29" t="s">
        <v>38</v>
      </c>
      <c r="I7" s="29" t="s">
        <v>39</v>
      </c>
      <c r="J7" s="17" t="s">
        <v>40</v>
      </c>
      <c r="K7" s="5" t="s">
        <v>40</v>
      </c>
      <c r="L7" s="29" t="s">
        <v>41</v>
      </c>
      <c r="M7" s="5" t="s">
        <v>42</v>
      </c>
      <c r="N7" s="16"/>
    </row>
    <row r="8" spans="1:14" ht="20.25" customHeight="1">
      <c r="A8" s="9"/>
      <c r="B8" s="5"/>
      <c r="C8" s="10"/>
      <c r="D8" s="11"/>
      <c r="E8" s="12"/>
      <c r="F8" s="13"/>
      <c r="G8" s="14"/>
      <c r="H8" s="15"/>
      <c r="I8" s="15"/>
      <c r="J8" s="16"/>
      <c r="K8" s="5"/>
      <c r="L8" s="15"/>
      <c r="M8" s="16"/>
      <c r="N8" s="16"/>
    </row>
    <row r="9" spans="1:14" ht="20.25" customHeight="1">
      <c r="A9" s="9"/>
      <c r="B9" s="5"/>
      <c r="C9" s="10"/>
      <c r="D9" s="11"/>
      <c r="E9" s="12"/>
      <c r="F9" s="13"/>
      <c r="G9" s="14"/>
      <c r="H9" s="15"/>
      <c r="I9" s="15"/>
      <c r="J9" s="16"/>
      <c r="K9" s="5"/>
      <c r="L9" s="15"/>
      <c r="M9" s="16"/>
      <c r="N9" s="16"/>
    </row>
    <row r="10" spans="1:14" ht="20.25" customHeight="1">
      <c r="A10" s="9"/>
      <c r="B10" s="5"/>
      <c r="C10" s="10"/>
      <c r="D10" s="11"/>
      <c r="E10" s="12"/>
      <c r="F10" s="13"/>
      <c r="G10" s="14"/>
      <c r="H10" s="15"/>
      <c r="I10" s="15"/>
      <c r="J10" s="16"/>
      <c r="K10" s="5"/>
      <c r="L10" s="15"/>
      <c r="M10" s="16"/>
      <c r="N10" s="16"/>
    </row>
    <row r="11" spans="1:14" ht="20.25" customHeight="1">
      <c r="A11" s="9"/>
      <c r="B11" s="5"/>
      <c r="C11" s="10"/>
      <c r="D11" s="11"/>
      <c r="E11" s="12"/>
      <c r="F11" s="13"/>
      <c r="G11" s="14"/>
      <c r="H11" s="15"/>
      <c r="I11" s="15"/>
      <c r="J11" s="16"/>
      <c r="K11" s="5"/>
      <c r="L11" s="15"/>
      <c r="M11" s="16"/>
      <c r="N11" s="16"/>
    </row>
    <row r="12" spans="1:14" ht="20.25" customHeight="1">
      <c r="A12" s="9"/>
      <c r="B12" s="5"/>
      <c r="C12" s="10"/>
      <c r="D12" s="11"/>
      <c r="E12" s="12"/>
      <c r="F12" s="13"/>
      <c r="G12" s="14"/>
      <c r="H12" s="15"/>
      <c r="I12" s="15"/>
      <c r="J12" s="16"/>
      <c r="K12" s="5"/>
      <c r="L12" s="15"/>
      <c r="M12" s="16"/>
      <c r="N12" s="16"/>
    </row>
    <row r="13" spans="1:14" ht="20.25" customHeight="1">
      <c r="A13" s="9"/>
      <c r="B13" s="5" t="s">
        <v>18</v>
      </c>
      <c r="C13" s="17" t="s">
        <v>19</v>
      </c>
      <c r="D13" s="11"/>
      <c r="E13" s="12"/>
      <c r="F13" s="13">
        <f>SUM(F5:F12)</f>
        <v>6209</v>
      </c>
      <c r="G13" s="13">
        <f>ROUNDDOWN(F13,-2)*150</f>
        <v>930000</v>
      </c>
      <c r="H13" s="16"/>
      <c r="I13" s="16"/>
      <c r="J13" s="16"/>
      <c r="K13" s="5"/>
      <c r="L13" s="5"/>
      <c r="M13" s="16"/>
      <c r="N13" s="16"/>
    </row>
    <row r="14" spans="1:14" ht="20.25" customHeight="1">
      <c r="A14" s="9"/>
      <c r="B14" s="5" t="s">
        <v>20</v>
      </c>
      <c r="C14" s="26" t="s">
        <v>35</v>
      </c>
      <c r="D14" s="27" t="s">
        <v>45</v>
      </c>
      <c r="E14" s="28" t="s">
        <v>37</v>
      </c>
      <c r="F14" s="13">
        <v>5004</v>
      </c>
      <c r="G14" s="14"/>
      <c r="H14" s="5" t="s">
        <v>46</v>
      </c>
      <c r="I14" s="5" t="s">
        <v>39</v>
      </c>
      <c r="J14" s="30" t="s">
        <v>47</v>
      </c>
      <c r="K14" s="30" t="s">
        <v>47</v>
      </c>
      <c r="L14" s="30" t="s">
        <v>47</v>
      </c>
      <c r="M14" s="5" t="s">
        <v>42</v>
      </c>
      <c r="N14" s="16"/>
    </row>
    <row r="15" spans="1:14" ht="20.25" customHeight="1">
      <c r="A15" s="9"/>
      <c r="B15" s="5" t="s">
        <v>20</v>
      </c>
      <c r="C15" s="26" t="s">
        <v>35</v>
      </c>
      <c r="D15" s="27" t="s">
        <v>48</v>
      </c>
      <c r="E15" s="28" t="s">
        <v>37</v>
      </c>
      <c r="F15" s="13">
        <v>3330</v>
      </c>
      <c r="G15" s="14"/>
      <c r="H15" s="5" t="s">
        <v>46</v>
      </c>
      <c r="I15" s="5" t="s">
        <v>39</v>
      </c>
      <c r="J15" s="30" t="s">
        <v>47</v>
      </c>
      <c r="K15" s="30" t="s">
        <v>47</v>
      </c>
      <c r="L15" s="30" t="s">
        <v>47</v>
      </c>
      <c r="M15" s="5" t="s">
        <v>42</v>
      </c>
      <c r="N15" s="16"/>
    </row>
    <row r="16" spans="1:14" ht="20.25" customHeight="1">
      <c r="A16" s="9"/>
      <c r="B16" s="5" t="s">
        <v>20</v>
      </c>
      <c r="C16" s="26" t="s">
        <v>35</v>
      </c>
      <c r="D16" s="27" t="s">
        <v>49</v>
      </c>
      <c r="E16" s="28" t="s">
        <v>37</v>
      </c>
      <c r="F16" s="13">
        <v>1021</v>
      </c>
      <c r="G16" s="14"/>
      <c r="H16" s="5" t="s">
        <v>46</v>
      </c>
      <c r="I16" s="5" t="s">
        <v>39</v>
      </c>
      <c r="J16" s="30" t="s">
        <v>47</v>
      </c>
      <c r="K16" s="30" t="s">
        <v>47</v>
      </c>
      <c r="L16" s="30" t="s">
        <v>47</v>
      </c>
      <c r="M16" s="5" t="s">
        <v>42</v>
      </c>
      <c r="N16" s="16"/>
    </row>
    <row r="17" spans="1:14" ht="20.25" customHeight="1">
      <c r="A17" s="9"/>
      <c r="B17" s="5" t="s">
        <v>20</v>
      </c>
      <c r="C17" s="26" t="s">
        <v>35</v>
      </c>
      <c r="D17" s="27" t="s">
        <v>50</v>
      </c>
      <c r="E17" s="28" t="s">
        <v>37</v>
      </c>
      <c r="F17" s="13">
        <v>2042</v>
      </c>
      <c r="G17" s="14"/>
      <c r="H17" s="5" t="s">
        <v>46</v>
      </c>
      <c r="I17" s="5" t="s">
        <v>39</v>
      </c>
      <c r="J17" s="30" t="s">
        <v>47</v>
      </c>
      <c r="K17" s="30" t="s">
        <v>47</v>
      </c>
      <c r="L17" s="30" t="s">
        <v>47</v>
      </c>
      <c r="M17" s="5" t="s">
        <v>42</v>
      </c>
      <c r="N17" s="16"/>
    </row>
    <row r="18" spans="1:14" ht="20.25" customHeight="1">
      <c r="A18" s="9"/>
      <c r="B18" s="5"/>
      <c r="C18" s="10"/>
      <c r="D18" s="11"/>
      <c r="E18" s="12"/>
      <c r="F18" s="13"/>
      <c r="G18" s="14"/>
      <c r="H18" s="5"/>
      <c r="I18" s="5"/>
      <c r="J18" s="16"/>
      <c r="K18" s="5"/>
      <c r="L18" s="5"/>
      <c r="M18" s="5"/>
      <c r="N18" s="16"/>
    </row>
    <row r="19" spans="1:14" ht="20.25" customHeight="1">
      <c r="A19" s="9"/>
      <c r="B19" s="5"/>
      <c r="C19" s="10"/>
      <c r="D19" s="11"/>
      <c r="E19" s="12"/>
      <c r="F19" s="13"/>
      <c r="G19" s="14"/>
      <c r="H19" s="5"/>
      <c r="I19" s="5"/>
      <c r="J19" s="16"/>
      <c r="K19" s="5"/>
      <c r="L19" s="5"/>
      <c r="M19" s="5"/>
      <c r="N19" s="16"/>
    </row>
    <row r="20" spans="1:14" ht="20.25" customHeight="1">
      <c r="A20" s="9"/>
      <c r="B20" s="5"/>
      <c r="C20" s="10"/>
      <c r="D20" s="11"/>
      <c r="E20" s="12"/>
      <c r="F20" s="13"/>
      <c r="G20" s="14"/>
      <c r="H20" s="5"/>
      <c r="I20" s="5"/>
      <c r="J20" s="16"/>
      <c r="K20" s="5"/>
      <c r="L20" s="5"/>
      <c r="M20" s="5"/>
      <c r="N20" s="16"/>
    </row>
    <row r="21" spans="1:14" ht="20.25" customHeight="1">
      <c r="A21" s="9"/>
      <c r="B21" s="5"/>
      <c r="C21" s="10"/>
      <c r="D21" s="11"/>
      <c r="E21" s="12"/>
      <c r="F21" s="13"/>
      <c r="G21" s="14"/>
      <c r="H21" s="5"/>
      <c r="I21" s="5"/>
      <c r="J21" s="18"/>
      <c r="K21" s="19"/>
      <c r="L21" s="19"/>
      <c r="M21" s="5"/>
      <c r="N21" s="16"/>
    </row>
    <row r="22" spans="1:14" ht="20.25" customHeight="1">
      <c r="A22" s="9"/>
      <c r="B22" s="5" t="s">
        <v>20</v>
      </c>
      <c r="C22" s="17" t="s">
        <v>19</v>
      </c>
      <c r="D22" s="12"/>
      <c r="E22" s="12"/>
      <c r="F22" s="13">
        <f>SUM(F14:F21)</f>
        <v>11397</v>
      </c>
      <c r="G22" s="13">
        <f>ROUNDDOWN(F22,-2)*100</f>
        <v>1130000</v>
      </c>
      <c r="H22" s="16"/>
      <c r="I22" s="16"/>
      <c r="J22" s="16"/>
      <c r="K22" s="5"/>
      <c r="L22" s="5"/>
      <c r="M22" s="16"/>
      <c r="N22" s="16"/>
    </row>
    <row r="23" spans="1:14" ht="20.25" customHeight="1">
      <c r="A23" s="20" t="s">
        <v>21</v>
      </c>
      <c r="B23" s="16"/>
      <c r="C23" s="16"/>
      <c r="D23" s="12"/>
      <c r="E23" s="12"/>
      <c r="F23" s="13">
        <f>F13+F22</f>
        <v>17606</v>
      </c>
      <c r="G23" s="13">
        <f>G13+G22</f>
        <v>2060000</v>
      </c>
      <c r="H23" s="16"/>
      <c r="I23" s="16"/>
      <c r="J23" s="16"/>
      <c r="K23" s="5"/>
      <c r="L23" s="5"/>
      <c r="M23" s="16"/>
      <c r="N23" s="16"/>
    </row>
    <row r="24" spans="4:5" ht="17.25" customHeight="1">
      <c r="D24" s="21"/>
      <c r="E24" s="22"/>
    </row>
    <row r="25" spans="1:5" ht="17.25" customHeight="1">
      <c r="A25" s="23" t="s">
        <v>22</v>
      </c>
      <c r="D25" s="21"/>
      <c r="E25" s="22"/>
    </row>
    <row r="26" ht="17.25" customHeight="1">
      <c r="A26" s="3" t="s">
        <v>51</v>
      </c>
    </row>
    <row r="27" ht="17.25" customHeight="1">
      <c r="A27" s="3" t="s">
        <v>52</v>
      </c>
    </row>
    <row r="28" ht="17.25" customHeight="1">
      <c r="A28" s="3" t="s">
        <v>53</v>
      </c>
    </row>
    <row r="29" ht="17.25" customHeight="1">
      <c r="A29" s="3" t="s">
        <v>26</v>
      </c>
    </row>
    <row r="30" ht="13.5">
      <c r="A30" s="3" t="s">
        <v>27</v>
      </c>
    </row>
    <row r="31" ht="13.5">
      <c r="A31" s="3" t="s">
        <v>28</v>
      </c>
    </row>
    <row r="32" ht="13.5">
      <c r="A32" s="3" t="s">
        <v>29</v>
      </c>
    </row>
    <row r="33" ht="13.5">
      <c r="A33" s="3" t="s">
        <v>30</v>
      </c>
    </row>
  </sheetData>
  <sheetProtection selectLockedCells="1" selectUnlockedCells="1"/>
  <mergeCells count="12">
    <mergeCell ref="A3:A4"/>
    <mergeCell ref="B3:B4"/>
    <mergeCell ref="C3:F3"/>
    <mergeCell ref="G3:G4"/>
    <mergeCell ref="H3:H4"/>
    <mergeCell ref="I3:I4"/>
    <mergeCell ref="J3:J4"/>
    <mergeCell ref="K3:L3"/>
    <mergeCell ref="M3:M4"/>
    <mergeCell ref="N3:N4"/>
    <mergeCell ref="G5:G12"/>
    <mergeCell ref="G14:G21"/>
  </mergeCells>
  <printOptions/>
  <pageMargins left="0.6694444444444444" right="0.27569444444444446" top="0.45" bottom="0.3"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8.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8.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能代市役所</dc:creator>
  <cp:keywords/>
  <dc:description/>
  <cp:lastModifiedBy>能代市役所</cp:lastModifiedBy>
  <cp:lastPrinted>2013-03-06T01:41:24Z</cp:lastPrinted>
  <dcterms:created xsi:type="dcterms:W3CDTF">2012-02-09T10:09:53Z</dcterms:created>
  <dcterms:modified xsi:type="dcterms:W3CDTF">2013-03-06T02:37:32Z</dcterms:modified>
  <cp:category/>
  <cp:version/>
  <cp:contentType/>
  <cp:contentStatus/>
</cp:coreProperties>
</file>