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様式第５号" sheetId="1" r:id="rId1"/>
  </sheets>
  <definedNames>
    <definedName name="_xlnm.Print_Area" localSheetId="0">'様式第５号'!$A:$Q</definedName>
  </definedNames>
  <calcPr fullCalcOnLoad="1"/>
</workbook>
</file>

<file path=xl/comments1.xml><?xml version="1.0" encoding="utf-8"?>
<comments xmlns="http://schemas.openxmlformats.org/spreadsheetml/2006/main">
  <authors>
    <author/>
  </authors>
  <commentList>
    <comment ref="Q2" authorId="0">
      <text>
        <r>
          <rPr>
            <b/>
            <sz val="9"/>
            <color indexed="8"/>
            <rFont val="DejaVu Sans"/>
            <family val="2"/>
          </rPr>
          <t>当該年度の計算期間及び約定日を入力する</t>
        </r>
      </text>
    </comment>
  </commentList>
</comments>
</file>

<file path=xl/sharedStrings.xml><?xml version="1.0" encoding="utf-8"?>
<sst xmlns="http://schemas.openxmlformats.org/spreadsheetml/2006/main" count="91" uniqueCount="33">
  <si>
    <t>様式第５号（第６条関係）</t>
  </si>
  <si>
    <t>利子補給費補助金計算明細書</t>
  </si>
  <si>
    <t>計算期間</t>
  </si>
  <si>
    <t>～</t>
  </si>
  <si>
    <t>約 定 日</t>
  </si>
  <si>
    <t>（単位：千円）</t>
  </si>
  <si>
    <t>貸　付　者</t>
  </si>
  <si>
    <t>期首残高</t>
  </si>
  <si>
    <t>貸付実行　　年 月 日</t>
  </si>
  <si>
    <t>期中貸付</t>
  </si>
  <si>
    <t>特例償還　　年 月 日</t>
  </si>
  <si>
    <t>償　　還　　額</t>
  </si>
  <si>
    <t>期末残高</t>
  </si>
  <si>
    <t>貸 付 期 間</t>
  </si>
  <si>
    <t>貸付 日数</t>
  </si>
  <si>
    <t>積　数</t>
  </si>
  <si>
    <t>番　号</t>
  </si>
  <si>
    <t>氏　　名</t>
  </si>
  <si>
    <t>約　定</t>
  </si>
  <si>
    <t>期限前</t>
  </si>
  <si>
    <t>繰　上</t>
  </si>
  <si>
    <t>計</t>
  </si>
  <si>
    <t>①</t>
  </si>
  <si>
    <t>②</t>
  </si>
  <si>
    <t>合　　　計</t>
  </si>
  <si>
    <t>（注）１</t>
  </si>
  <si>
    <t>　「期首残高」の欄には、毎年１月１日現在の融資残高を記入してください。</t>
  </si>
  <si>
    <t>２</t>
  </si>
  <si>
    <t>　「償還額」の欄には、この請求に係る期間内に償還した金額を記入してください。</t>
  </si>
  <si>
    <t>３</t>
  </si>
  <si>
    <t>　「期末残高」の欄には、毎年１２月３１日現在の融資残高を記入してください。</t>
  </si>
  <si>
    <t>４</t>
  </si>
  <si>
    <t>　「貸付期間」の欄には、融資残高の貸付期間につきその始期及び末期を記入し、融資残高に移動があったたびごとに区分してその期間を記入してください。</t>
  </si>
</sst>
</file>

<file path=xl/styles.xml><?xml version="1.0" encoding="utf-8"?>
<styleSheet xmlns="http://schemas.openxmlformats.org/spreadsheetml/2006/main">
  <numFmts count="6">
    <numFmt numFmtId="164" formatCode="General"/>
    <numFmt numFmtId="165" formatCode="GE\.M\.D;@"/>
    <numFmt numFmtId="166" formatCode="#,##0_);[RED]\(#,##0\)"/>
    <numFmt numFmtId="167" formatCode="#,##0_ ;[RED]\-#,##0\ "/>
    <numFmt numFmtId="168" formatCode="M/D/YYYY"/>
    <numFmt numFmtId="169" formatCode="@"/>
  </numFmts>
  <fonts count="13">
    <font>
      <sz val="11"/>
      <name val="ＭＳ Ｐゴシック"/>
      <family val="3"/>
    </font>
    <font>
      <sz val="10"/>
      <name val="Arial"/>
      <family val="0"/>
    </font>
    <font>
      <sz val="12"/>
      <name val="ＭＳ ゴシック"/>
      <family val="3"/>
    </font>
    <font>
      <sz val="10"/>
      <color indexed="56"/>
      <name val="DejaVu Sans"/>
      <family val="2"/>
    </font>
    <font>
      <b/>
      <sz val="12"/>
      <name val="DejaVu Sans"/>
      <family val="2"/>
    </font>
    <font>
      <sz val="10"/>
      <name val="DejaVu Sans"/>
      <family val="2"/>
    </font>
    <font>
      <sz val="10"/>
      <name val="ＭＳ ゴシック"/>
      <family val="3"/>
    </font>
    <font>
      <sz val="11"/>
      <name val="ＭＳ ゴシック"/>
      <family val="3"/>
    </font>
    <font>
      <sz val="8"/>
      <name val="ＭＳ ゴシック"/>
      <family val="3"/>
    </font>
    <font>
      <sz val="8"/>
      <name val="DejaVu Sans"/>
      <family val="2"/>
    </font>
    <font>
      <sz val="9"/>
      <name val="ＭＳ ゴシック"/>
      <family val="3"/>
    </font>
    <font>
      <b/>
      <sz val="9"/>
      <color indexed="8"/>
      <name val="DejaVu Sans"/>
      <family val="2"/>
    </font>
    <font>
      <b/>
      <sz val="8"/>
      <name val="ＭＳ Ｐゴシック"/>
      <family val="2"/>
    </font>
  </fonts>
  <fills count="3">
    <fill>
      <patternFill/>
    </fill>
    <fill>
      <patternFill patternType="gray125"/>
    </fill>
    <fill>
      <patternFill patternType="solid">
        <fgColor indexed="15"/>
        <bgColor indexed="64"/>
      </patternFill>
    </fill>
  </fills>
  <borders count="21">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thin">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hair">
        <color indexed="8"/>
      </right>
      <top style="thin">
        <color indexed="8"/>
      </top>
      <bottom style="thin">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style="hair">
        <color indexed="8"/>
      </right>
      <top style="thin">
        <color indexed="8"/>
      </top>
      <bottom style="thin">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6" fontId="0" fillId="0" borderId="0" applyBorder="0" applyProtection="0">
      <alignment vertical="center"/>
    </xf>
  </cellStyleXfs>
  <cellXfs count="59">
    <xf numFmtId="164" fontId="0" fillId="0" borderId="0" xfId="0" applyAlignment="1">
      <alignment vertical="center"/>
    </xf>
    <xf numFmtId="164" fontId="2" fillId="0" borderId="0" xfId="0" applyFont="1" applyAlignment="1">
      <alignment vertical="center"/>
    </xf>
    <xf numFmtId="165" fontId="2" fillId="0" borderId="0" xfId="0" applyNumberFormat="1" applyFont="1" applyAlignment="1">
      <alignment vertical="center"/>
    </xf>
    <xf numFmtId="164" fontId="3" fillId="0" borderId="0" xfId="0" applyFont="1" applyBorder="1" applyAlignment="1">
      <alignment vertical="center"/>
    </xf>
    <xf numFmtId="164" fontId="4" fillId="0" borderId="0" xfId="0" applyFont="1" applyBorder="1" applyAlignment="1">
      <alignment horizontal="center" vertical="center" wrapText="1"/>
    </xf>
    <xf numFmtId="164" fontId="5" fillId="2" borderId="1" xfId="0" applyFont="1" applyFill="1" applyBorder="1" applyAlignment="1">
      <alignment horizontal="center" vertical="center"/>
    </xf>
    <xf numFmtId="165" fontId="6" fillId="2" borderId="2" xfId="0" applyNumberFormat="1" applyFont="1" applyFill="1" applyBorder="1" applyAlignment="1">
      <alignment horizontal="center" vertical="center"/>
    </xf>
    <xf numFmtId="165" fontId="5" fillId="2" borderId="2" xfId="0" applyNumberFormat="1" applyFont="1" applyFill="1" applyBorder="1" applyAlignment="1">
      <alignment horizontal="center" vertical="center"/>
    </xf>
    <xf numFmtId="165" fontId="6" fillId="2" borderId="3" xfId="0" applyNumberFormat="1" applyFont="1" applyFill="1" applyBorder="1" applyAlignment="1">
      <alignment horizontal="center" vertical="center"/>
    </xf>
    <xf numFmtId="164" fontId="7" fillId="0" borderId="0" xfId="0" applyFont="1" applyAlignment="1">
      <alignment vertical="center"/>
    </xf>
    <xf numFmtId="165" fontId="6" fillId="2" borderId="1" xfId="0" applyNumberFormat="1" applyFont="1" applyFill="1" applyBorder="1" applyAlignment="1">
      <alignment horizontal="center" vertical="center"/>
    </xf>
    <xf numFmtId="165" fontId="6" fillId="0" borderId="4" xfId="0" applyNumberFormat="1" applyFont="1" applyBorder="1" applyAlignment="1">
      <alignment vertical="center"/>
    </xf>
    <xf numFmtId="164" fontId="7" fillId="0" borderId="0" xfId="0" applyFont="1" applyBorder="1" applyAlignment="1">
      <alignment vertical="center"/>
    </xf>
    <xf numFmtId="164" fontId="6" fillId="0" borderId="5" xfId="0" applyFont="1" applyBorder="1" applyAlignment="1">
      <alignment/>
    </xf>
    <xf numFmtId="164" fontId="6" fillId="0" borderId="5" xfId="0" applyFont="1" applyBorder="1" applyAlignment="1">
      <alignment vertical="center"/>
    </xf>
    <xf numFmtId="164" fontId="6" fillId="0" borderId="5" xfId="0" applyFont="1" applyBorder="1" applyAlignment="1">
      <alignment vertical="center" shrinkToFit="1"/>
    </xf>
    <xf numFmtId="164" fontId="5" fillId="0" borderId="5" xfId="0" applyFont="1" applyBorder="1" applyAlignment="1">
      <alignment horizontal="center"/>
    </xf>
    <xf numFmtId="165" fontId="7" fillId="0" borderId="0" xfId="0" applyNumberFormat="1" applyFont="1" applyAlignment="1">
      <alignment vertical="center"/>
    </xf>
    <xf numFmtId="165" fontId="7" fillId="0" borderId="0" xfId="0" applyNumberFormat="1" applyFont="1" applyBorder="1" applyAlignment="1">
      <alignment vertical="center"/>
    </xf>
    <xf numFmtId="164" fontId="5" fillId="0" borderId="6" xfId="0" applyFont="1" applyBorder="1" applyAlignment="1">
      <alignment horizontal="center" vertical="center"/>
    </xf>
    <xf numFmtId="164" fontId="5" fillId="0" borderId="7" xfId="0" applyFont="1" applyBorder="1" applyAlignment="1">
      <alignment horizontal="center" vertical="center"/>
    </xf>
    <xf numFmtId="164" fontId="5" fillId="0" borderId="7" xfId="0" applyFont="1" applyBorder="1" applyAlignment="1">
      <alignment horizontal="center" vertical="center" wrapText="1"/>
    </xf>
    <xf numFmtId="164" fontId="5" fillId="0" borderId="8" xfId="0" applyFont="1" applyBorder="1" applyAlignment="1">
      <alignment horizontal="center" vertical="center"/>
    </xf>
    <xf numFmtId="164" fontId="5" fillId="0" borderId="9" xfId="0" applyFont="1" applyBorder="1" applyAlignment="1">
      <alignment horizontal="center" vertical="center"/>
    </xf>
    <xf numFmtId="164" fontId="5" fillId="0" borderId="10" xfId="0" applyFont="1" applyBorder="1" applyAlignment="1">
      <alignment horizontal="center" vertical="center" shrinkToFit="1"/>
    </xf>
    <xf numFmtId="164" fontId="5" fillId="0" borderId="11" xfId="0" applyFont="1" applyBorder="1" applyAlignment="1">
      <alignment horizontal="center" vertical="center"/>
    </xf>
    <xf numFmtId="164" fontId="6" fillId="0" borderId="12" xfId="0" applyFont="1" applyBorder="1" applyAlignment="1">
      <alignment horizontal="center" vertical="center"/>
    </xf>
    <xf numFmtId="164" fontId="6" fillId="0" borderId="7" xfId="0" applyFont="1" applyBorder="1" applyAlignment="1">
      <alignment vertical="center"/>
    </xf>
    <xf numFmtId="167" fontId="6" fillId="0" borderId="7" xfId="20" applyNumberFormat="1" applyFont="1" applyBorder="1" applyAlignment="1" applyProtection="1">
      <alignment vertical="center"/>
      <protection/>
    </xf>
    <xf numFmtId="168" fontId="6" fillId="0" borderId="7" xfId="0" applyNumberFormat="1" applyFont="1" applyBorder="1" applyAlignment="1">
      <alignment horizontal="center" vertical="center"/>
    </xf>
    <xf numFmtId="167" fontId="6" fillId="0" borderId="7" xfId="20" applyNumberFormat="1" applyFont="1" applyBorder="1" applyAlignment="1" applyProtection="1">
      <alignment horizontal="right" vertical="center"/>
      <protection/>
    </xf>
    <xf numFmtId="166" fontId="6" fillId="0" borderId="13" xfId="20" applyFont="1" applyBorder="1" applyAlignment="1" applyProtection="1">
      <alignment horizontal="center" vertical="center"/>
      <protection/>
    </xf>
    <xf numFmtId="168" fontId="8" fillId="0" borderId="14" xfId="20" applyNumberFormat="1" applyFont="1" applyBorder="1" applyAlignment="1" applyProtection="1">
      <alignment horizontal="center"/>
      <protection/>
    </xf>
    <xf numFmtId="168" fontId="9" fillId="0" borderId="14" xfId="20" applyNumberFormat="1" applyFont="1" applyBorder="1" applyAlignment="1" applyProtection="1">
      <alignment horizontal="center"/>
      <protection/>
    </xf>
    <xf numFmtId="168" fontId="8" fillId="0" borderId="15" xfId="20" applyNumberFormat="1" applyFont="1" applyBorder="1" applyAlignment="1" applyProtection="1">
      <alignment horizontal="center"/>
      <protection/>
    </xf>
    <xf numFmtId="167" fontId="6" fillId="0" borderId="8" xfId="20" applyNumberFormat="1" applyFont="1" applyBorder="1" applyAlignment="1" applyProtection="1">
      <alignment/>
      <protection/>
    </xf>
    <xf numFmtId="167" fontId="6" fillId="0" borderId="16" xfId="20" applyNumberFormat="1" applyFont="1" applyBorder="1" applyAlignment="1" applyProtection="1">
      <alignment/>
      <protection/>
    </xf>
    <xf numFmtId="166" fontId="6" fillId="0" borderId="5" xfId="20" applyFont="1" applyBorder="1" applyAlignment="1" applyProtection="1">
      <alignment horizontal="center" vertical="center"/>
      <protection/>
    </xf>
    <xf numFmtId="168" fontId="8" fillId="0" borderId="17" xfId="20" applyNumberFormat="1" applyFont="1" applyBorder="1" applyAlignment="1" applyProtection="1">
      <alignment horizontal="center"/>
      <protection/>
    </xf>
    <xf numFmtId="168" fontId="9" fillId="0" borderId="17" xfId="20" applyNumberFormat="1" applyFont="1" applyBorder="1" applyAlignment="1" applyProtection="1">
      <alignment horizontal="center"/>
      <protection/>
    </xf>
    <xf numFmtId="168" fontId="8" fillId="0" borderId="18" xfId="20" applyNumberFormat="1" applyFont="1" applyBorder="1" applyAlignment="1" applyProtection="1">
      <alignment horizontal="center"/>
      <protection/>
    </xf>
    <xf numFmtId="167" fontId="6" fillId="0" borderId="11" xfId="20" applyNumberFormat="1" applyFont="1" applyBorder="1" applyAlignment="1" applyProtection="1">
      <alignment/>
      <protection/>
    </xf>
    <xf numFmtId="167" fontId="6" fillId="0" borderId="19" xfId="20" applyNumberFormat="1" applyFont="1" applyBorder="1" applyAlignment="1" applyProtection="1">
      <alignment/>
      <protection/>
    </xf>
    <xf numFmtId="164" fontId="6" fillId="0" borderId="0" xfId="0" applyFont="1" applyAlignment="1">
      <alignment vertical="center"/>
    </xf>
    <xf numFmtId="165" fontId="6" fillId="0" borderId="0" xfId="0" applyNumberFormat="1" applyFont="1" applyAlignment="1">
      <alignment vertical="center"/>
    </xf>
    <xf numFmtId="168" fontId="6" fillId="0" borderId="7" xfId="20" applyNumberFormat="1" applyFont="1" applyBorder="1" applyAlignment="1" applyProtection="1">
      <alignment vertical="center"/>
      <protection/>
    </xf>
    <xf numFmtId="166" fontId="6" fillId="0" borderId="7" xfId="20" applyNumberFormat="1" applyFont="1" applyBorder="1" applyAlignment="1" applyProtection="1">
      <alignment vertical="center"/>
      <protection/>
    </xf>
    <xf numFmtId="164" fontId="5" fillId="0" borderId="12" xfId="0" applyFont="1" applyBorder="1" applyAlignment="1">
      <alignment horizontal="center" vertical="center"/>
    </xf>
    <xf numFmtId="166" fontId="6" fillId="0" borderId="7" xfId="20" applyFont="1" applyBorder="1" applyAlignment="1" applyProtection="1">
      <alignment vertical="center"/>
      <protection/>
    </xf>
    <xf numFmtId="166" fontId="6" fillId="0" borderId="4" xfId="20" applyFont="1" applyBorder="1" applyAlignment="1" applyProtection="1">
      <alignment horizontal="center" vertical="center"/>
      <protection/>
    </xf>
    <xf numFmtId="166" fontId="6" fillId="0" borderId="2" xfId="20" applyFont="1" applyBorder="1" applyAlignment="1" applyProtection="1">
      <alignment vertical="center"/>
      <protection/>
    </xf>
    <xf numFmtId="166" fontId="6" fillId="0" borderId="2" xfId="20" applyFont="1" applyBorder="1" applyAlignment="1" applyProtection="1">
      <alignment horizontal="center" vertical="center"/>
      <protection/>
    </xf>
    <xf numFmtId="166" fontId="6" fillId="0" borderId="20" xfId="20" applyFont="1" applyBorder="1" applyAlignment="1" applyProtection="1">
      <alignment vertical="center"/>
      <protection/>
    </xf>
    <xf numFmtId="167" fontId="6" fillId="0" borderId="9" xfId="20" applyNumberFormat="1" applyFont="1" applyBorder="1" applyAlignment="1" applyProtection="1">
      <alignment vertical="center"/>
      <protection/>
    </xf>
    <xf numFmtId="166" fontId="6" fillId="0" borderId="5" xfId="20" applyFont="1" applyBorder="1" applyAlignment="1" applyProtection="1">
      <alignment vertical="center"/>
      <protection/>
    </xf>
    <xf numFmtId="169" fontId="9" fillId="0" borderId="0" xfId="20" applyNumberFormat="1" applyFont="1" applyBorder="1" applyAlignment="1" applyProtection="1">
      <alignment horizontal="right" vertical="center" wrapText="1"/>
      <protection/>
    </xf>
    <xf numFmtId="169" fontId="9" fillId="0" borderId="0" xfId="20" applyNumberFormat="1" applyFont="1" applyBorder="1" applyAlignment="1" applyProtection="1">
      <alignment vertical="center"/>
      <protection/>
    </xf>
    <xf numFmtId="169" fontId="6" fillId="0" borderId="0" xfId="20" applyNumberFormat="1" applyFont="1" applyBorder="1" applyAlignment="1" applyProtection="1">
      <alignment vertical="center"/>
      <protection/>
    </xf>
    <xf numFmtId="166" fontId="10" fillId="0" borderId="0" xfId="20" applyFont="1" applyBorder="1" applyAlignment="1" applyProtection="1">
      <alignment vertical="center" wrapText="1"/>
      <protection/>
    </xf>
  </cellXfs>
  <cellStyles count="7">
    <cellStyle name="Normal" xfId="0"/>
    <cellStyle name="Comma" xfId="15"/>
    <cellStyle name="Comma [0]" xfId="16"/>
    <cellStyle name="Currency" xfId="17"/>
    <cellStyle name="Currency [0]" xfId="18"/>
    <cellStyle name="Percent" xfId="19"/>
    <cellStyle name="Excel Built-in 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3"/>
  </sheetPr>
  <dimension ref="A1:IV42"/>
  <sheetViews>
    <sheetView tabSelected="1" workbookViewId="0" topLeftCell="A1">
      <selection activeCell="A1" sqref="A1"/>
    </sheetView>
  </sheetViews>
  <sheetFormatPr defaultColWidth="9.00390625" defaultRowHeight="13.5"/>
  <cols>
    <col min="1" max="1" width="8.125" style="1" customWidth="1"/>
    <col min="2" max="2" width="15.00390625" style="1" customWidth="1"/>
    <col min="3" max="3" width="8.625" style="1" customWidth="1"/>
    <col min="4" max="4" width="10.75390625" style="1" customWidth="1"/>
    <col min="5" max="5" width="8.625" style="1" customWidth="1"/>
    <col min="6" max="6" width="8.875" style="1" customWidth="1"/>
    <col min="7" max="11" width="8.625" style="1" customWidth="1"/>
    <col min="12" max="12" width="2.875" style="1" customWidth="1"/>
    <col min="13" max="13" width="7.75390625" style="1" customWidth="1"/>
    <col min="14" max="14" width="2.875" style="1" customWidth="1"/>
    <col min="15" max="15" width="7.75390625" style="1" customWidth="1"/>
    <col min="16" max="16" width="5.375" style="1" customWidth="1"/>
    <col min="17" max="17" width="10.75390625" style="1" customWidth="1"/>
    <col min="18" max="18" width="9.125" style="1" customWidth="1"/>
    <col min="19" max="19" width="10.875" style="2" customWidth="1"/>
    <col min="20" max="20" width="3.375" style="2" customWidth="1"/>
    <col min="21" max="21" width="10.75390625" style="2" customWidth="1"/>
    <col min="22" max="16384" width="9.00390625" style="1" customWidth="1"/>
  </cols>
  <sheetData>
    <row r="1" spans="1:256" ht="14.25" customHeight="1">
      <c r="A1" s="3" t="s">
        <v>0</v>
      </c>
      <c r="B1" s="3"/>
      <c r="C1" s="4" t="s">
        <v>1</v>
      </c>
      <c r="D1" s="4"/>
      <c r="E1" s="4"/>
      <c r="F1" s="4"/>
      <c r="G1" s="4"/>
      <c r="H1" s="4"/>
      <c r="I1" s="4"/>
      <c r="J1" s="4"/>
      <c r="K1" s="4"/>
      <c r="L1" s="4"/>
      <c r="M1" s="4"/>
      <c r="N1" s="4"/>
      <c r="O1" s="4"/>
      <c r="P1" s="4"/>
      <c r="R1" s="5" t="s">
        <v>2</v>
      </c>
      <c r="S1" s="6">
        <v>44562</v>
      </c>
      <c r="T1" s="7" t="s">
        <v>3</v>
      </c>
      <c r="U1" s="8">
        <v>44926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7:22" s="9" customFormat="1" ht="15">
      <c r="Q2" s="1"/>
      <c r="R2" s="5" t="s">
        <v>4</v>
      </c>
      <c r="S2" s="10">
        <v>44895</v>
      </c>
      <c r="T2" s="11"/>
      <c r="U2" s="11"/>
      <c r="V2" s="12"/>
    </row>
    <row r="3" spans="1:256" ht="13.5" customHeight="1">
      <c r="A3" s="13"/>
      <c r="B3" s="13"/>
      <c r="C3" s="13"/>
      <c r="D3" s="13"/>
      <c r="E3" s="14"/>
      <c r="F3" s="14"/>
      <c r="G3" s="14"/>
      <c r="H3" s="14"/>
      <c r="I3" s="14"/>
      <c r="J3" s="15"/>
      <c r="K3" s="15"/>
      <c r="L3" s="15"/>
      <c r="M3" s="15"/>
      <c r="N3" s="15"/>
      <c r="O3" s="15"/>
      <c r="P3" s="16" t="s">
        <v>5</v>
      </c>
      <c r="Q3" s="16"/>
      <c r="R3"/>
      <c r="S3" s="17"/>
      <c r="T3" s="18"/>
      <c r="U3" s="18"/>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3.5" customHeight="1">
      <c r="A4" s="19" t="s">
        <v>6</v>
      </c>
      <c r="B4" s="19"/>
      <c r="C4" s="20" t="s">
        <v>7</v>
      </c>
      <c r="D4" s="21" t="s">
        <v>8</v>
      </c>
      <c r="E4" s="21" t="s">
        <v>9</v>
      </c>
      <c r="F4" s="21" t="s">
        <v>10</v>
      </c>
      <c r="G4" s="22" t="s">
        <v>11</v>
      </c>
      <c r="H4" s="22"/>
      <c r="I4" s="22"/>
      <c r="J4" s="22"/>
      <c r="K4" s="20" t="s">
        <v>12</v>
      </c>
      <c r="L4" s="20" t="s">
        <v>13</v>
      </c>
      <c r="M4" s="20"/>
      <c r="N4" s="20"/>
      <c r="O4" s="20"/>
      <c r="P4" s="21" t="s">
        <v>14</v>
      </c>
      <c r="Q4" s="23" t="s">
        <v>15</v>
      </c>
      <c r="R4"/>
      <c r="S4" s="17"/>
      <c r="T4" s="17"/>
      <c r="U4" s="17"/>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 r="A5" s="24" t="s">
        <v>16</v>
      </c>
      <c r="B5" s="25" t="s">
        <v>17</v>
      </c>
      <c r="C5" s="20"/>
      <c r="D5" s="21"/>
      <c r="E5" s="21"/>
      <c r="F5" s="21"/>
      <c r="G5" s="25" t="s">
        <v>18</v>
      </c>
      <c r="H5" s="25" t="s">
        <v>19</v>
      </c>
      <c r="I5" s="25" t="s">
        <v>20</v>
      </c>
      <c r="J5" s="25" t="s">
        <v>21</v>
      </c>
      <c r="K5" s="20"/>
      <c r="L5" s="20"/>
      <c r="M5" s="20"/>
      <c r="N5" s="20"/>
      <c r="O5" s="20"/>
      <c r="P5" s="21"/>
      <c r="Q5" s="23"/>
      <c r="R5"/>
      <c r="S5" s="17"/>
      <c r="T5" s="17"/>
      <c r="U5" s="17"/>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s="26"/>
      <c r="B6" s="27"/>
      <c r="C6" s="28"/>
      <c r="D6" s="29"/>
      <c r="E6" s="28"/>
      <c r="F6" s="29"/>
      <c r="G6" s="30"/>
      <c r="H6" s="30"/>
      <c r="I6" s="30"/>
      <c r="J6" s="28">
        <f>IF(B6="","",SUM(G6:I7))</f>
        <v>0</v>
      </c>
      <c r="K6" s="28">
        <f>IF(B6="","",IF(C6&gt;0,C6-J6,E6-J6))</f>
        <v>0</v>
      </c>
      <c r="L6" s="31" t="s">
        <v>22</v>
      </c>
      <c r="M6" s="32">
        <f>IF(OR(C6&gt;0,E6&gt;0),IF(YEAR(D6)=YEAR($S$1),D6,$S$1),"")</f>
        <v>0</v>
      </c>
      <c r="N6" s="33" t="s">
        <v>3</v>
      </c>
      <c r="O6" s="34">
        <f>IF(OR(C6&gt;0,E6&gt;0),IF(F6&gt;0,IF(F6&gt;$S$2,$S$2,F6),$S$2),"")</f>
        <v>0</v>
      </c>
      <c r="P6" s="35">
        <f aca="true" t="shared" si="0" ref="P6:P35">IF(M6="","",O6-M6+1)</f>
        <v>0</v>
      </c>
      <c r="Q6" s="36">
        <f>IF(P6="","",IF(C6&gt;0,C6*P6,E6*P6))</f>
        <v>0</v>
      </c>
      <c r="R6"/>
      <c r="S6" s="17"/>
      <c r="T6" s="17"/>
      <c r="U6" s="17"/>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1" s="43" customFormat="1" ht="12" customHeight="1">
      <c r="A7" s="26"/>
      <c r="B7" s="27"/>
      <c r="C7" s="28"/>
      <c r="D7" s="29"/>
      <c r="E7" s="28"/>
      <c r="F7" s="29"/>
      <c r="G7" s="30"/>
      <c r="H7" s="30"/>
      <c r="I7" s="30"/>
      <c r="J7" s="28"/>
      <c r="K7" s="28"/>
      <c r="L7" s="37" t="s">
        <v>23</v>
      </c>
      <c r="M7" s="38">
        <f>IF(O6="","",O6+1)</f>
        <v>0</v>
      </c>
      <c r="N7" s="39" t="s">
        <v>3</v>
      </c>
      <c r="O7" s="40">
        <f>IF(M7="","",IF(F6&gt;$S$2,F6,$U$1))</f>
        <v>0</v>
      </c>
      <c r="P7" s="41">
        <f t="shared" si="0"/>
        <v>0</v>
      </c>
      <c r="Q7" s="42">
        <f>IF(P7="","",IF(F6&gt;$S$2,I6*P7+K6*($U$1-F6),K6*P7))</f>
        <v>0</v>
      </c>
      <c r="S7" s="44"/>
      <c r="T7" s="44"/>
      <c r="U7" s="44"/>
    </row>
    <row r="8" spans="1:21" s="43" customFormat="1" ht="12" customHeight="1">
      <c r="A8" s="26"/>
      <c r="B8" s="27"/>
      <c r="C8" s="28"/>
      <c r="D8" s="29"/>
      <c r="E8" s="28"/>
      <c r="F8" s="29"/>
      <c r="G8" s="30"/>
      <c r="H8" s="30"/>
      <c r="I8" s="30"/>
      <c r="J8" s="28">
        <f>IF(B8="","",SUM(G8:I9))</f>
        <v>0</v>
      </c>
      <c r="K8" s="28">
        <f>IF(B8="","",IF(C8&gt;0,C8-J8,E8-J8))</f>
        <v>0</v>
      </c>
      <c r="L8" s="31" t="s">
        <v>22</v>
      </c>
      <c r="M8" s="32">
        <f>IF(OR(C8&gt;0,E8&gt;0),IF(YEAR(D8)=YEAR($S$1),D8,$S$1),"")</f>
        <v>0</v>
      </c>
      <c r="N8" s="33" t="s">
        <v>3</v>
      </c>
      <c r="O8" s="34">
        <f>IF(OR(C8&gt;0,E8&gt;0),IF(F8&gt;0,IF(F8&gt;$S$2,$S$2,F8),$S$2),"")</f>
        <v>0</v>
      </c>
      <c r="P8" s="35">
        <f t="shared" si="0"/>
        <v>0</v>
      </c>
      <c r="Q8" s="36">
        <f>IF(P8="","",IF(C8&gt;0,C8*P8,E8*P8))</f>
        <v>0</v>
      </c>
      <c r="S8" s="44"/>
      <c r="T8" s="44"/>
      <c r="U8" s="44"/>
    </row>
    <row r="9" spans="1:21" s="43" customFormat="1" ht="12" customHeight="1">
      <c r="A9" s="26"/>
      <c r="B9" s="27"/>
      <c r="C9" s="28"/>
      <c r="D9" s="29"/>
      <c r="E9" s="28"/>
      <c r="F9" s="29"/>
      <c r="G9" s="30"/>
      <c r="H9" s="30"/>
      <c r="I9" s="30"/>
      <c r="J9" s="28"/>
      <c r="K9" s="28"/>
      <c r="L9" s="37" t="s">
        <v>23</v>
      </c>
      <c r="M9" s="38">
        <f>IF(O8="","",O8+1)</f>
        <v>0</v>
      </c>
      <c r="N9" s="39" t="s">
        <v>3</v>
      </c>
      <c r="O9" s="40">
        <f>IF(M9="","",IF(F8&gt;$S$2,F8,$U$1))</f>
        <v>0</v>
      </c>
      <c r="P9" s="41">
        <f t="shared" si="0"/>
        <v>0</v>
      </c>
      <c r="Q9" s="42">
        <f>IF(P9="","",IF(F8&gt;$S$2,I8*P9+K8*($U$1-F8),K8*P9))</f>
        <v>0</v>
      </c>
      <c r="S9" s="44"/>
      <c r="T9" s="44"/>
      <c r="U9" s="44"/>
    </row>
    <row r="10" spans="1:21" s="43" customFormat="1" ht="12" customHeight="1">
      <c r="A10" s="26"/>
      <c r="B10" s="27"/>
      <c r="C10" s="28"/>
      <c r="D10" s="29"/>
      <c r="E10" s="28"/>
      <c r="F10" s="29"/>
      <c r="G10" s="30"/>
      <c r="H10" s="30"/>
      <c r="I10" s="30"/>
      <c r="J10" s="28">
        <f>IF(B10="","",SUM(G10:I11))</f>
        <v>0</v>
      </c>
      <c r="K10" s="28">
        <f>IF(B10="","",IF(C10&gt;0,C10-J10,E10-J10))</f>
        <v>0</v>
      </c>
      <c r="L10" s="31" t="s">
        <v>22</v>
      </c>
      <c r="M10" s="32">
        <f>IF(OR(C10&gt;0,E10&gt;0),IF(YEAR(D10)=YEAR($S$1),D10,$S$1),"")</f>
        <v>0</v>
      </c>
      <c r="N10" s="33" t="s">
        <v>3</v>
      </c>
      <c r="O10" s="34">
        <f>IF(OR(C10&gt;0,E10&gt;0),IF(F10&gt;0,IF(F10&gt;$S$2,$S$2,F10),$S$2),"")</f>
        <v>0</v>
      </c>
      <c r="P10" s="35">
        <f t="shared" si="0"/>
        <v>0</v>
      </c>
      <c r="Q10" s="36">
        <f>IF(P10="","",IF(C10&gt;0,C10*P10,E10*P10))</f>
        <v>0</v>
      </c>
      <c r="S10" s="44"/>
      <c r="T10" s="44"/>
      <c r="U10" s="44"/>
    </row>
    <row r="11" spans="1:21" s="43" customFormat="1" ht="12" customHeight="1">
      <c r="A11" s="26"/>
      <c r="B11" s="27"/>
      <c r="C11" s="28"/>
      <c r="D11" s="29"/>
      <c r="E11" s="28"/>
      <c r="F11" s="29"/>
      <c r="G11" s="30"/>
      <c r="H11" s="30"/>
      <c r="I11" s="30"/>
      <c r="J11" s="28"/>
      <c r="K11" s="28"/>
      <c r="L11" s="37" t="s">
        <v>23</v>
      </c>
      <c r="M11" s="38">
        <f>IF(O10="","",O10+1)</f>
        <v>0</v>
      </c>
      <c r="N11" s="39" t="s">
        <v>3</v>
      </c>
      <c r="O11" s="40">
        <f>IF(M11="","",IF(F10&gt;$S$2,F10,$U$1))</f>
        <v>0</v>
      </c>
      <c r="P11" s="41">
        <f t="shared" si="0"/>
        <v>0</v>
      </c>
      <c r="Q11" s="42">
        <f>IF(P11="","",IF(F10&gt;$S$2,I10*P11+K10*($U$1-F10),K10*P11))</f>
        <v>0</v>
      </c>
      <c r="S11" s="44"/>
      <c r="T11" s="44"/>
      <c r="U11" s="44"/>
    </row>
    <row r="12" spans="1:256" ht="12" customHeight="1">
      <c r="A12" s="26"/>
      <c r="B12" s="27"/>
      <c r="C12" s="28"/>
      <c r="D12" s="29"/>
      <c r="E12" s="28"/>
      <c r="F12" s="29"/>
      <c r="G12" s="30"/>
      <c r="H12" s="30"/>
      <c r="I12" s="30"/>
      <c r="J12" s="28">
        <f>IF(B12="","",SUM(G12:I13))</f>
        <v>0</v>
      </c>
      <c r="K12" s="28">
        <f>IF(B12="","",IF(C12&gt;0,C12-J12,E12-J12))</f>
        <v>0</v>
      </c>
      <c r="L12" s="31" t="s">
        <v>22</v>
      </c>
      <c r="M12" s="32">
        <f>IF(OR(C12&gt;0,E12&gt;0),IF(YEAR(D12)=YEAR($S$1),D12,$S$1),"")</f>
        <v>0</v>
      </c>
      <c r="N12" s="33" t="s">
        <v>3</v>
      </c>
      <c r="O12" s="34">
        <f>IF(OR(C12&gt;0,E12&gt;0),IF(F12&gt;0,IF(F12&gt;$S$2,$S$2,F12),$S$2),"")</f>
        <v>0</v>
      </c>
      <c r="P12" s="35">
        <f t="shared" si="0"/>
        <v>0</v>
      </c>
      <c r="Q12" s="36">
        <f>IF(P12="","",IF(C12&gt;0,C12*P12,E12*P12))</f>
        <v>0</v>
      </c>
      <c r="R12"/>
      <c r="S12" s="44"/>
      <c r="T12" s="44"/>
      <c r="U12" s="44"/>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 customHeight="1">
      <c r="A13" s="26"/>
      <c r="B13" s="27"/>
      <c r="C13" s="28"/>
      <c r="D13" s="29"/>
      <c r="E13" s="28"/>
      <c r="F13" s="29"/>
      <c r="G13" s="30"/>
      <c r="H13" s="30"/>
      <c r="I13" s="30"/>
      <c r="J13" s="28"/>
      <c r="K13" s="28"/>
      <c r="L13" s="37" t="s">
        <v>23</v>
      </c>
      <c r="M13" s="38">
        <f>IF(O12="","",O12+1)</f>
        <v>0</v>
      </c>
      <c r="N13" s="39" t="s">
        <v>3</v>
      </c>
      <c r="O13" s="40">
        <f>IF(M13="","",IF(F12&gt;$S$2,F12,$U$1))</f>
        <v>0</v>
      </c>
      <c r="P13" s="41">
        <f t="shared" si="0"/>
        <v>0</v>
      </c>
      <c r="Q13" s="42">
        <f>IF(P13="","",IF(F12&gt;$S$2,I12*P13+K12*($U$1-F12),K12*P13))</f>
        <v>0</v>
      </c>
      <c r="R13"/>
      <c r="S13" s="44"/>
      <c r="T13" s="44"/>
      <c r="U13" s="44"/>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 customHeight="1">
      <c r="A14" s="26"/>
      <c r="B14" s="27"/>
      <c r="C14" s="28"/>
      <c r="D14" s="29"/>
      <c r="E14" s="28"/>
      <c r="F14" s="29"/>
      <c r="G14" s="30"/>
      <c r="H14" s="30"/>
      <c r="I14" s="30"/>
      <c r="J14" s="28">
        <f>IF(B14="","",SUM(G14:I15))</f>
        <v>0</v>
      </c>
      <c r="K14" s="28">
        <f>IF(B14="","",IF(C14&gt;0,C14-J14,E14-J14))</f>
        <v>0</v>
      </c>
      <c r="L14" s="31" t="s">
        <v>22</v>
      </c>
      <c r="M14" s="32">
        <f>IF(OR(C14&gt;0,E14&gt;0),IF(YEAR(D14)=YEAR($S$1),D14,$S$1),"")</f>
        <v>0</v>
      </c>
      <c r="N14" s="33" t="s">
        <v>3</v>
      </c>
      <c r="O14" s="34">
        <f>IF(OR(C14&gt;0,E14&gt;0),IF(F14&gt;0,IF(F14&gt;$S$2,$S$2,F14),$S$2),"")</f>
        <v>0</v>
      </c>
      <c r="P14" s="35">
        <f t="shared" si="0"/>
        <v>0</v>
      </c>
      <c r="Q14" s="36">
        <f>IF(P14="","",IF(C14&gt;0,C14*P14,E14*P14))</f>
        <v>0</v>
      </c>
      <c r="R14"/>
      <c r="S14" s="44"/>
      <c r="T14" s="44"/>
      <c r="U14" s="4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 customHeight="1">
      <c r="A15" s="26"/>
      <c r="B15" s="27"/>
      <c r="C15" s="28"/>
      <c r="D15" s="29"/>
      <c r="E15" s="28"/>
      <c r="F15" s="29"/>
      <c r="G15" s="30"/>
      <c r="H15" s="30"/>
      <c r="I15" s="30"/>
      <c r="J15" s="28"/>
      <c r="K15" s="28"/>
      <c r="L15" s="37" t="s">
        <v>23</v>
      </c>
      <c r="M15" s="38">
        <f>IF(O14="","",O14+1)</f>
        <v>0</v>
      </c>
      <c r="N15" s="39" t="s">
        <v>3</v>
      </c>
      <c r="O15" s="40">
        <f>IF(M15="","",IF(F14&gt;$S$2,F14,$U$1))</f>
        <v>0</v>
      </c>
      <c r="P15" s="41">
        <f t="shared" si="0"/>
        <v>0</v>
      </c>
      <c r="Q15" s="42">
        <f>IF(P15="","",IF(F14&gt;$S$2,I14*P15+K14*($U$1-F14),K14*P15))</f>
        <v>0</v>
      </c>
      <c r="R15"/>
      <c r="S15" s="44"/>
      <c r="T15" s="44"/>
      <c r="U15" s="44"/>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 customHeight="1">
      <c r="A16" s="26"/>
      <c r="B16" s="27"/>
      <c r="C16" s="28"/>
      <c r="D16" s="29"/>
      <c r="E16" s="28"/>
      <c r="F16" s="29"/>
      <c r="G16" s="30"/>
      <c r="H16" s="30"/>
      <c r="I16" s="30"/>
      <c r="J16" s="28">
        <f>IF(B16="","",SUM(G16:I17))</f>
        <v>0</v>
      </c>
      <c r="K16" s="28">
        <f>IF(B16="","",IF(C16&gt;0,C16-J16,E16-J16))</f>
        <v>0</v>
      </c>
      <c r="L16" s="31" t="s">
        <v>22</v>
      </c>
      <c r="M16" s="32">
        <f>IF(OR(C16&gt;0,E16&gt;0),IF(YEAR(D16)=YEAR($S$1),D16,$S$1),"")</f>
        <v>0</v>
      </c>
      <c r="N16" s="33" t="s">
        <v>3</v>
      </c>
      <c r="O16" s="34">
        <f>IF(OR(C16&gt;0,E16&gt;0),IF(F16&gt;0,IF(F16&gt;$S$2,$S$2,F16),$S$2),"")</f>
        <v>0</v>
      </c>
      <c r="P16" s="35">
        <f t="shared" si="0"/>
        <v>0</v>
      </c>
      <c r="Q16" s="36">
        <f>IF(P16="","",IF(C16&gt;0,C16*P16,E16*P16))</f>
        <v>0</v>
      </c>
      <c r="R16"/>
      <c r="S16" s="44"/>
      <c r="T16" s="44"/>
      <c r="U16" s="44"/>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s="26"/>
      <c r="B17" s="27"/>
      <c r="C17" s="28"/>
      <c r="D17" s="29"/>
      <c r="E17" s="28"/>
      <c r="F17" s="29"/>
      <c r="G17" s="30"/>
      <c r="H17" s="30"/>
      <c r="I17" s="30"/>
      <c r="J17" s="28"/>
      <c r="K17" s="28"/>
      <c r="L17" s="37" t="s">
        <v>23</v>
      </c>
      <c r="M17" s="38">
        <f>IF(O16="","",O16+1)</f>
        <v>0</v>
      </c>
      <c r="N17" s="39" t="s">
        <v>3</v>
      </c>
      <c r="O17" s="40">
        <f>IF(M17="","",IF(F16&gt;$S$2,F16,$U$1))</f>
        <v>0</v>
      </c>
      <c r="P17" s="41">
        <f t="shared" si="0"/>
        <v>0</v>
      </c>
      <c r="Q17" s="42">
        <f>IF(P17="","",IF(F16&gt;$S$2,I16*P17+K16*($U$1-F16),K16*P17))</f>
        <v>0</v>
      </c>
      <c r="R17"/>
      <c r="S17" s="44"/>
      <c r="T17" s="44"/>
      <c r="U17" s="44"/>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ustomHeight="1">
      <c r="A18" s="26"/>
      <c r="B18" s="27"/>
      <c r="C18" s="28"/>
      <c r="D18" s="45"/>
      <c r="E18" s="46"/>
      <c r="F18" s="45"/>
      <c r="G18" s="28"/>
      <c r="H18" s="28"/>
      <c r="I18" s="28"/>
      <c r="J18" s="28">
        <f>IF(B18="","",SUM(G18:I19))</f>
        <v>0</v>
      </c>
      <c r="K18" s="28">
        <f>IF(B18="","",IF(C18&gt;0,C18-J18,E18-J18))</f>
        <v>0</v>
      </c>
      <c r="L18" s="31" t="s">
        <v>22</v>
      </c>
      <c r="M18" s="32">
        <f>IF(OR(C18&gt;0,E18&gt;0),IF(YEAR(D18)=YEAR($S$1),D18,$S$1),"")</f>
        <v>0</v>
      </c>
      <c r="N18" s="33" t="s">
        <v>3</v>
      </c>
      <c r="O18" s="34">
        <f>IF(OR(C18&gt;0,E18&gt;0),IF(F18&gt;0,IF(F18&gt;$S$2,$S$2,F18),$S$2),"")</f>
        <v>0</v>
      </c>
      <c r="P18" s="35">
        <f t="shared" si="0"/>
        <v>0</v>
      </c>
      <c r="Q18" s="36">
        <f>IF(P18="","",IF(C18&gt;0,C18*P18,E18*P18))</f>
        <v>0</v>
      </c>
      <c r="R18"/>
      <c r="S18" s="44"/>
      <c r="T18" s="44"/>
      <c r="U18" s="44"/>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26"/>
      <c r="B19" s="27"/>
      <c r="C19" s="28"/>
      <c r="D19" s="45"/>
      <c r="E19" s="46"/>
      <c r="F19" s="45"/>
      <c r="G19" s="28"/>
      <c r="H19" s="28"/>
      <c r="I19" s="28"/>
      <c r="J19" s="28"/>
      <c r="K19" s="28"/>
      <c r="L19" s="37" t="s">
        <v>23</v>
      </c>
      <c r="M19" s="38">
        <f>IF(O18="","",O18+1)</f>
        <v>0</v>
      </c>
      <c r="N19" s="39" t="s">
        <v>3</v>
      </c>
      <c r="O19" s="40">
        <f>IF(M19="","",IF(F18&gt;$S$2,F18,$U$1))</f>
        <v>0</v>
      </c>
      <c r="P19" s="41">
        <f t="shared" si="0"/>
        <v>0</v>
      </c>
      <c r="Q19" s="42">
        <f>IF(P19="","",IF(F18&gt;$S$2,I18*P19+K18*($U$1-F18),K18*P19))</f>
        <v>0</v>
      </c>
      <c r="R19"/>
      <c r="S19" s="44"/>
      <c r="T19" s="44"/>
      <c r="U19" s="44"/>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s="26"/>
      <c r="B20" s="27"/>
      <c r="C20" s="28"/>
      <c r="D20" s="45"/>
      <c r="E20" s="46"/>
      <c r="F20" s="45"/>
      <c r="G20" s="28"/>
      <c r="H20" s="28"/>
      <c r="I20" s="28"/>
      <c r="J20" s="28">
        <f>IF(B20="","",SUM(G20:I21))</f>
        <v>0</v>
      </c>
      <c r="K20" s="28">
        <f>IF(B20="","",IF(C20&gt;0,C20-J20,E20-J20))</f>
        <v>0</v>
      </c>
      <c r="L20" s="31" t="s">
        <v>22</v>
      </c>
      <c r="M20" s="32">
        <f>IF(OR(C20&gt;0,E20&gt;0),IF(YEAR(D20)=YEAR($S$1),D20,$S$1),"")</f>
        <v>0</v>
      </c>
      <c r="N20" s="33" t="s">
        <v>3</v>
      </c>
      <c r="O20" s="34">
        <f>IF(OR(C20&gt;0,E20&gt;0),IF(F20&gt;0,IF(F20&gt;$S$2,$S$2,F20),$S$2),"")</f>
        <v>0</v>
      </c>
      <c r="P20" s="35">
        <f t="shared" si="0"/>
        <v>0</v>
      </c>
      <c r="Q20" s="36">
        <f>IF(P20="","",IF(C20&gt;0,C20*P20,E20*P20))</f>
        <v>0</v>
      </c>
      <c r="R20"/>
      <c r="S20" s="44"/>
      <c r="T20" s="44"/>
      <c r="U20" s="44"/>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s="26"/>
      <c r="B21" s="27"/>
      <c r="C21" s="28"/>
      <c r="D21" s="45"/>
      <c r="E21" s="46"/>
      <c r="F21" s="45"/>
      <c r="G21" s="28"/>
      <c r="H21" s="28"/>
      <c r="I21" s="28"/>
      <c r="J21" s="28"/>
      <c r="K21" s="28"/>
      <c r="L21" s="37" t="s">
        <v>23</v>
      </c>
      <c r="M21" s="38">
        <f>IF(O20="","",O20+1)</f>
        <v>0</v>
      </c>
      <c r="N21" s="39" t="s">
        <v>3</v>
      </c>
      <c r="O21" s="40">
        <f>IF(M21="","",IF(F20&gt;$S$2,F20,$U$1))</f>
        <v>0</v>
      </c>
      <c r="P21" s="41">
        <f t="shared" si="0"/>
        <v>0</v>
      </c>
      <c r="Q21" s="42">
        <f>IF(P21="","",IF(F20&gt;$S$2,I20*P21+K20*($U$1-F20),K20*P21))</f>
        <v>0</v>
      </c>
      <c r="R21"/>
      <c r="S21" s="44"/>
      <c r="T21" s="44"/>
      <c r="U21" s="44"/>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ustomHeight="1">
      <c r="A22" s="26"/>
      <c r="B22" s="27"/>
      <c r="C22" s="28"/>
      <c r="D22" s="45"/>
      <c r="E22" s="46"/>
      <c r="F22" s="45"/>
      <c r="G22" s="28"/>
      <c r="H22" s="28"/>
      <c r="I22" s="28"/>
      <c r="J22" s="28">
        <f>IF(B22="","",SUM(G22:I23))</f>
        <v>0</v>
      </c>
      <c r="K22" s="28">
        <f>IF(B22="","",IF(C22&gt;0,C22-J22,E22-J22))</f>
        <v>0</v>
      </c>
      <c r="L22" s="31" t="s">
        <v>22</v>
      </c>
      <c r="M22" s="32">
        <f>IF(OR(C22&gt;0,E22&gt;0),IF(YEAR(D22)=YEAR($S$1),D22,$S$1),"")</f>
        <v>0</v>
      </c>
      <c r="N22" s="33" t="s">
        <v>3</v>
      </c>
      <c r="O22" s="34">
        <f>IF(OR(C22&gt;0,E22&gt;0),IF(F22&gt;0,IF(F22&gt;$S$2,$S$2,F22),$S$2),"")</f>
        <v>0</v>
      </c>
      <c r="P22" s="35">
        <f t="shared" si="0"/>
        <v>0</v>
      </c>
      <c r="Q22" s="36">
        <f>IF(P22="","",IF(C22&gt;0,C22*P22,E22*P22))</f>
        <v>0</v>
      </c>
      <c r="R22"/>
      <c r="S22" s="44"/>
      <c r="T22" s="44"/>
      <c r="U22" s="44"/>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26"/>
      <c r="B23" s="27"/>
      <c r="C23" s="28"/>
      <c r="D23" s="45"/>
      <c r="E23" s="46"/>
      <c r="F23" s="45"/>
      <c r="G23" s="28"/>
      <c r="H23" s="28"/>
      <c r="I23" s="28"/>
      <c r="J23" s="28"/>
      <c r="K23" s="28"/>
      <c r="L23" s="37" t="s">
        <v>23</v>
      </c>
      <c r="M23" s="38">
        <f>IF(O22="","",O22+1)</f>
        <v>0</v>
      </c>
      <c r="N23" s="39" t="s">
        <v>3</v>
      </c>
      <c r="O23" s="40">
        <f>IF(M23="","",IF(F22&gt;$S$2,F22,$U$1))</f>
        <v>0</v>
      </c>
      <c r="P23" s="41">
        <f t="shared" si="0"/>
        <v>0</v>
      </c>
      <c r="Q23" s="42">
        <f>IF(P23="","",IF(F22&gt;$S$2,I22*P23+K22*($U$1-F22),K22*P23))</f>
        <v>0</v>
      </c>
      <c r="R23"/>
      <c r="S23" s="44"/>
      <c r="T23" s="44"/>
      <c r="U23" s="44"/>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ustomHeight="1">
      <c r="A24" s="26"/>
      <c r="B24" s="27"/>
      <c r="C24" s="28"/>
      <c r="D24" s="45"/>
      <c r="E24" s="46"/>
      <c r="F24" s="45"/>
      <c r="G24" s="28"/>
      <c r="H24" s="28"/>
      <c r="I24" s="28"/>
      <c r="J24" s="28">
        <f>IF(B24="","",SUM(G24:I25))</f>
        <v>0</v>
      </c>
      <c r="K24" s="28">
        <f>IF(B24="","",IF(C24&gt;0,C24-J24,E24-J24))</f>
        <v>0</v>
      </c>
      <c r="L24" s="31" t="s">
        <v>22</v>
      </c>
      <c r="M24" s="32">
        <f>IF(OR(C24&gt;0,E24&gt;0),IF(YEAR(D24)=YEAR($S$1),D24,$S$1),"")</f>
        <v>0</v>
      </c>
      <c r="N24" s="33" t="s">
        <v>3</v>
      </c>
      <c r="O24" s="34">
        <f>IF(OR(C24&gt;0,E24&gt;0),IF(F24&gt;0,IF(F24&gt;$S$2,$S$2,F24),$S$2),"")</f>
        <v>0</v>
      </c>
      <c r="P24" s="35">
        <f t="shared" si="0"/>
        <v>0</v>
      </c>
      <c r="Q24" s="36">
        <f>IF(P24="","",IF(C24&gt;0,C24*P24,E24*P24))</f>
        <v>0</v>
      </c>
      <c r="R24"/>
      <c r="S24" s="44"/>
      <c r="T24" s="44"/>
      <c r="U24" s="4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 customHeight="1">
      <c r="A25" s="26"/>
      <c r="B25" s="27"/>
      <c r="C25" s="28"/>
      <c r="D25" s="45"/>
      <c r="E25" s="46"/>
      <c r="F25" s="45"/>
      <c r="G25" s="28"/>
      <c r="H25" s="28"/>
      <c r="I25" s="28"/>
      <c r="J25" s="28"/>
      <c r="K25" s="28"/>
      <c r="L25" s="37" t="s">
        <v>23</v>
      </c>
      <c r="M25" s="38">
        <f>IF(O24="","",O24+1)</f>
        <v>0</v>
      </c>
      <c r="N25" s="39" t="s">
        <v>3</v>
      </c>
      <c r="O25" s="40">
        <f>IF(M25="","",IF(F24&gt;$S$2,F24,$U$1))</f>
        <v>0</v>
      </c>
      <c r="P25" s="41">
        <f t="shared" si="0"/>
        <v>0</v>
      </c>
      <c r="Q25" s="42">
        <f>IF(P25="","",IF(F24&gt;$S$2,I24*P25+K24*($U$1-F24),K24*P25))</f>
        <v>0</v>
      </c>
      <c r="R25"/>
      <c r="S25" s="44"/>
      <c r="T25" s="44"/>
      <c r="U25" s="44"/>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 customHeight="1">
      <c r="A26" s="26"/>
      <c r="B26" s="27"/>
      <c r="C26" s="28"/>
      <c r="D26" s="45"/>
      <c r="E26" s="46"/>
      <c r="F26" s="45"/>
      <c r="G26" s="28"/>
      <c r="H26" s="28"/>
      <c r="I26" s="28"/>
      <c r="J26" s="28">
        <f>IF(B26="","",SUM(G26:I27))</f>
        <v>0</v>
      </c>
      <c r="K26" s="28">
        <f>IF(B26="","",IF(C26&gt;0,C26-J26,E26-J26))</f>
        <v>0</v>
      </c>
      <c r="L26" s="31" t="s">
        <v>22</v>
      </c>
      <c r="M26" s="32">
        <f>IF(OR(C26&gt;0,E26&gt;0),IF(YEAR(D26)=YEAR($S$1),D26,$S$1),"")</f>
        <v>0</v>
      </c>
      <c r="N26" s="33" t="s">
        <v>3</v>
      </c>
      <c r="O26" s="34">
        <f>IF(OR(C26&gt;0,E26&gt;0),IF(F26&gt;0,IF(F26&gt;$S$2,$S$2,F26),$S$2),"")</f>
        <v>0</v>
      </c>
      <c r="P26" s="35">
        <f t="shared" si="0"/>
        <v>0</v>
      </c>
      <c r="Q26" s="36">
        <f>IF(P26="","",IF(C26&gt;0,C26*P26,E26*P26))</f>
        <v>0</v>
      </c>
      <c r="R26"/>
      <c r="S26" s="44"/>
      <c r="T26" s="44"/>
      <c r="U26" s="44"/>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s="26"/>
      <c r="B27" s="27"/>
      <c r="C27" s="28"/>
      <c r="D27" s="45"/>
      <c r="E27" s="46"/>
      <c r="F27" s="45"/>
      <c r="G27" s="28"/>
      <c r="H27" s="28"/>
      <c r="I27" s="28"/>
      <c r="J27" s="28"/>
      <c r="K27" s="28"/>
      <c r="L27" s="37" t="s">
        <v>23</v>
      </c>
      <c r="M27" s="38">
        <f>IF(O26="","",O26+1)</f>
        <v>0</v>
      </c>
      <c r="N27" s="39" t="s">
        <v>3</v>
      </c>
      <c r="O27" s="40">
        <f>IF(M27="","",IF(F26&gt;$S$2,F26,$U$1))</f>
        <v>0</v>
      </c>
      <c r="P27" s="41">
        <f t="shared" si="0"/>
        <v>0</v>
      </c>
      <c r="Q27" s="42">
        <f>IF(P27="","",IF(F26&gt;$S$2,I26*P27+K26*($U$1-F26),K26*P27))</f>
        <v>0</v>
      </c>
      <c r="R27"/>
      <c r="S27" s="44"/>
      <c r="T27" s="44"/>
      <c r="U27" s="44"/>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 customHeight="1">
      <c r="A28" s="26"/>
      <c r="B28" s="27"/>
      <c r="C28" s="28"/>
      <c r="D28" s="45"/>
      <c r="E28" s="46"/>
      <c r="F28" s="45"/>
      <c r="G28" s="28"/>
      <c r="H28" s="28"/>
      <c r="I28" s="28"/>
      <c r="J28" s="28">
        <f>IF(B28="","",SUM(G28:I29))</f>
        <v>0</v>
      </c>
      <c r="K28" s="28">
        <f>IF(B28="","",IF(C28&gt;0,C28-J28,E28-J28))</f>
        <v>0</v>
      </c>
      <c r="L28" s="31" t="s">
        <v>22</v>
      </c>
      <c r="M28" s="32">
        <f>IF(OR(C28&gt;0,E28&gt;0),IF(YEAR(D28)=YEAR($S$1),D28,$S$1),"")</f>
        <v>0</v>
      </c>
      <c r="N28" s="33" t="s">
        <v>3</v>
      </c>
      <c r="O28" s="34">
        <f>IF(OR(C28&gt;0,E28&gt;0),IF(F28&gt;0,IF(F28&gt;$S$2,$S$2,F28),$S$2),"")</f>
        <v>0</v>
      </c>
      <c r="P28" s="35">
        <f t="shared" si="0"/>
        <v>0</v>
      </c>
      <c r="Q28" s="36">
        <f>IF(P28="","",IF(C28&gt;0,C28*P28,E28*P28))</f>
        <v>0</v>
      </c>
      <c r="R28"/>
      <c r="S28" s="44"/>
      <c r="T28" s="44"/>
      <c r="U28" s="44"/>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 customHeight="1">
      <c r="A29" s="26"/>
      <c r="B29" s="27"/>
      <c r="C29" s="28"/>
      <c r="D29" s="45"/>
      <c r="E29" s="46"/>
      <c r="F29" s="45"/>
      <c r="G29" s="28"/>
      <c r="H29" s="28"/>
      <c r="I29" s="28"/>
      <c r="J29" s="28"/>
      <c r="K29" s="28"/>
      <c r="L29" s="37" t="s">
        <v>23</v>
      </c>
      <c r="M29" s="38">
        <f>IF(O28="","",O28+1)</f>
        <v>0</v>
      </c>
      <c r="N29" s="39" t="s">
        <v>3</v>
      </c>
      <c r="O29" s="40">
        <f>IF(M29="","",IF(F28&gt;$S$2,F28,$U$1))</f>
        <v>0</v>
      </c>
      <c r="P29" s="41">
        <f t="shared" si="0"/>
        <v>0</v>
      </c>
      <c r="Q29" s="42">
        <f>IF(P29="","",IF(F28&gt;$S$2,I28*P29+K28*($U$1-F28),K28*P29))</f>
        <v>0</v>
      </c>
      <c r="R29"/>
      <c r="S29" s="44"/>
      <c r="T29" s="44"/>
      <c r="U29" s="44"/>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26"/>
      <c r="B30" s="27"/>
      <c r="C30" s="28"/>
      <c r="D30" s="45"/>
      <c r="E30" s="46"/>
      <c r="F30" s="45"/>
      <c r="G30" s="28"/>
      <c r="H30" s="28"/>
      <c r="I30" s="28"/>
      <c r="J30" s="28">
        <f>IF(B30="","",SUM(G30:I31))</f>
        <v>0</v>
      </c>
      <c r="K30" s="28">
        <f>IF(B30="","",IF(C30&gt;0,C30-J30,E30-J30))</f>
        <v>0</v>
      </c>
      <c r="L30" s="31" t="s">
        <v>22</v>
      </c>
      <c r="M30" s="32">
        <f>IF(OR(C30&gt;0,E30&gt;0),IF(YEAR(D30)=YEAR($S$1),D30,$S$1),"")</f>
        <v>0</v>
      </c>
      <c r="N30" s="33" t="s">
        <v>3</v>
      </c>
      <c r="O30" s="34">
        <f>IF(OR(C30&gt;0,E30&gt;0),IF(F30&gt;0,IF(F30&gt;$S$2,$S$2,F30),$S$2),"")</f>
        <v>0</v>
      </c>
      <c r="P30" s="35">
        <f t="shared" si="0"/>
        <v>0</v>
      </c>
      <c r="Q30" s="36">
        <f>IF(P30="","",IF(C30&gt;0,C30*P30,E30*P30))</f>
        <v>0</v>
      </c>
      <c r="R30"/>
      <c r="S30" s="44"/>
      <c r="T30" s="44"/>
      <c r="U30" s="44"/>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 customHeight="1">
      <c r="A31" s="26"/>
      <c r="B31" s="27"/>
      <c r="C31" s="28"/>
      <c r="D31" s="45"/>
      <c r="E31" s="46"/>
      <c r="F31" s="45"/>
      <c r="G31" s="28"/>
      <c r="H31" s="28"/>
      <c r="I31" s="28"/>
      <c r="J31" s="28"/>
      <c r="K31" s="28"/>
      <c r="L31" s="37" t="s">
        <v>23</v>
      </c>
      <c r="M31" s="38">
        <f>IF(O30="","",O30+1)</f>
        <v>0</v>
      </c>
      <c r="N31" s="39" t="s">
        <v>3</v>
      </c>
      <c r="O31" s="40">
        <f>IF(M31="","",IF(F30&gt;$S$2,F30,$U$1))</f>
        <v>0</v>
      </c>
      <c r="P31" s="41">
        <f t="shared" si="0"/>
        <v>0</v>
      </c>
      <c r="Q31" s="42">
        <f>IF(P31="","",IF(F30&gt;$S$2,I30*P31+K30*($U$1-F30),K30*P31))</f>
        <v>0</v>
      </c>
      <c r="R31"/>
      <c r="S31" s="44"/>
      <c r="T31" s="44"/>
      <c r="U31" s="44"/>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s="26"/>
      <c r="B32" s="27"/>
      <c r="C32" s="28"/>
      <c r="D32" s="45"/>
      <c r="E32" s="46"/>
      <c r="F32" s="45"/>
      <c r="G32" s="28"/>
      <c r="H32" s="28"/>
      <c r="I32" s="28"/>
      <c r="J32" s="28">
        <f>IF(B32="","",SUM(G32:I33))</f>
        <v>0</v>
      </c>
      <c r="K32" s="28">
        <f>IF(B32="","",IF(C32&gt;0,C32-J32,E32-J32))</f>
        <v>0</v>
      </c>
      <c r="L32" s="31" t="s">
        <v>22</v>
      </c>
      <c r="M32" s="32">
        <f>IF(OR(C32&gt;0,E32&gt;0),IF(YEAR(D32)=YEAR($S$1),D32,$S$1),"")</f>
        <v>0</v>
      </c>
      <c r="N32" s="33" t="s">
        <v>3</v>
      </c>
      <c r="O32" s="34">
        <f>IF(OR(C32&gt;0,E32&gt;0),IF(F32&gt;0,IF(F32&gt;$S$2,$S$2,F32),$S$2),"")</f>
        <v>0</v>
      </c>
      <c r="P32" s="35">
        <f t="shared" si="0"/>
        <v>0</v>
      </c>
      <c r="Q32" s="36">
        <f>IF(P32="","",IF(C32&gt;0,C32*P32,E32*P32))</f>
        <v>0</v>
      </c>
      <c r="R32"/>
      <c r="S32" s="44"/>
      <c r="T32" s="44"/>
      <c r="U32" s="44"/>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 customHeight="1">
      <c r="A33" s="26"/>
      <c r="B33" s="27"/>
      <c r="C33" s="28"/>
      <c r="D33" s="45"/>
      <c r="E33" s="46"/>
      <c r="F33" s="45"/>
      <c r="G33" s="28"/>
      <c r="H33" s="28"/>
      <c r="I33" s="28"/>
      <c r="J33" s="28"/>
      <c r="K33" s="28"/>
      <c r="L33" s="37" t="s">
        <v>23</v>
      </c>
      <c r="M33" s="38">
        <f>IF(O32="","",O32+1)</f>
        <v>0</v>
      </c>
      <c r="N33" s="39" t="s">
        <v>3</v>
      </c>
      <c r="O33" s="40">
        <f>IF(M33="","",IF(F32&gt;$S$2,F32,$U$1))</f>
        <v>0</v>
      </c>
      <c r="P33" s="41">
        <f t="shared" si="0"/>
        <v>0</v>
      </c>
      <c r="Q33" s="42">
        <f>IF(P33="","",IF(F32&gt;$S$2,I32*P33+K32*($U$1-F32),K32*P33))</f>
        <v>0</v>
      </c>
      <c r="R33"/>
      <c r="S33" s="44"/>
      <c r="T33" s="44"/>
      <c r="U33" s="44"/>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 customHeight="1">
      <c r="A34" s="26"/>
      <c r="B34" s="27"/>
      <c r="C34" s="28"/>
      <c r="D34" s="45"/>
      <c r="E34" s="46"/>
      <c r="F34" s="45"/>
      <c r="G34" s="28"/>
      <c r="H34" s="28"/>
      <c r="I34" s="28"/>
      <c r="J34" s="28">
        <f>IF(B34="","",SUM(G34:I35))</f>
        <v>0</v>
      </c>
      <c r="K34" s="28">
        <f>IF(B34="","",IF(C34&gt;0,C34-J34,E34-J34))</f>
        <v>0</v>
      </c>
      <c r="L34" s="31" t="s">
        <v>22</v>
      </c>
      <c r="M34" s="32">
        <f>IF(OR(C34&gt;0,E34&gt;0),IF(YEAR(D34)=YEAR($S$1),D34,$S$1),"")</f>
        <v>0</v>
      </c>
      <c r="N34" s="33" t="s">
        <v>3</v>
      </c>
      <c r="O34" s="34">
        <f>IF(OR(C34&gt;0,E34&gt;0),IF(F34&gt;0,IF(F34&gt;$S$2,$S$2,F34),$S$2),"")</f>
        <v>0</v>
      </c>
      <c r="P34" s="35">
        <f t="shared" si="0"/>
        <v>0</v>
      </c>
      <c r="Q34" s="36">
        <f>IF(P34="","",IF(C34&gt;0,C34*P34,E34*P34))</f>
        <v>0</v>
      </c>
      <c r="R34"/>
      <c r="S34" s="44"/>
      <c r="T34" s="44"/>
      <c r="U34" s="4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 customHeight="1">
      <c r="A35" s="26"/>
      <c r="B35" s="27"/>
      <c r="C35" s="28"/>
      <c r="D35" s="45"/>
      <c r="E35" s="46"/>
      <c r="F35" s="45"/>
      <c r="G35" s="28"/>
      <c r="H35" s="28"/>
      <c r="I35" s="28"/>
      <c r="J35" s="28"/>
      <c r="K35" s="28"/>
      <c r="L35" s="37" t="s">
        <v>23</v>
      </c>
      <c r="M35" s="38">
        <f>IF(O34="","",O34+1)</f>
        <v>0</v>
      </c>
      <c r="N35" s="39" t="s">
        <v>3</v>
      </c>
      <c r="O35" s="40">
        <f>IF(M35="","",IF(F34&gt;$S$2,F34,$U$1))</f>
        <v>0</v>
      </c>
      <c r="P35" s="41">
        <f t="shared" si="0"/>
        <v>0</v>
      </c>
      <c r="Q35" s="42">
        <f>IF(P35="","",IF(F34&gt;$S$2,I34*P35+K34*($U$1-F34),K34*P35))</f>
        <v>0</v>
      </c>
      <c r="R35"/>
      <c r="S35" s="44"/>
      <c r="T35" s="44"/>
      <c r="U35" s="44"/>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
      <c r="A36" s="47" t="s">
        <v>24</v>
      </c>
      <c r="B36" s="47"/>
      <c r="C36" s="28"/>
      <c r="D36" s="48"/>
      <c r="E36" s="46"/>
      <c r="F36" s="48"/>
      <c r="G36" s="28"/>
      <c r="H36" s="28"/>
      <c r="I36" s="28"/>
      <c r="J36" s="28"/>
      <c r="K36" s="28"/>
      <c r="L36" s="49"/>
      <c r="M36" s="50"/>
      <c r="N36" s="51"/>
      <c r="O36" s="52"/>
      <c r="P36" s="28"/>
      <c r="Q36" s="53"/>
      <c r="R36"/>
      <c r="S36" s="44"/>
      <c r="T36" s="44"/>
      <c r="U36" s="44"/>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3.5" customHeight="1">
      <c r="A37" s="47"/>
      <c r="B37" s="47"/>
      <c r="C37" s="28"/>
      <c r="D37" s="48"/>
      <c r="E37" s="46"/>
      <c r="F37" s="48"/>
      <c r="G37" s="28"/>
      <c r="H37" s="28"/>
      <c r="I37" s="28"/>
      <c r="J37" s="28"/>
      <c r="K37" s="28"/>
      <c r="L37" s="54"/>
      <c r="M37" s="50"/>
      <c r="N37" s="51"/>
      <c r="O37" s="52"/>
      <c r="P37" s="28"/>
      <c r="Q37" s="53"/>
      <c r="R37"/>
      <c r="S37" s="44"/>
      <c r="T37" s="44"/>
      <c r="U37" s="44"/>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8:256" ht="14.25">
      <c r="R38"/>
      <c r="S38" s="44"/>
      <c r="T38" s="44"/>
      <c r="U38" s="44"/>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12" s="58" customFormat="1" ht="15" customHeight="1">
      <c r="A39" s="55" t="s">
        <v>25</v>
      </c>
      <c r="B39" s="56" t="s">
        <v>26</v>
      </c>
      <c r="C39" s="57"/>
      <c r="D39" s="57"/>
      <c r="E39" s="57"/>
      <c r="F39" s="57"/>
      <c r="G39" s="57"/>
      <c r="H39" s="57"/>
      <c r="I39" s="57"/>
      <c r="J39" s="57"/>
      <c r="K39" s="57"/>
      <c r="L39" s="57"/>
    </row>
    <row r="40" spans="1:12" s="58" customFormat="1" ht="15" customHeight="1">
      <c r="A40" s="55" t="s">
        <v>27</v>
      </c>
      <c r="B40" s="56" t="s">
        <v>28</v>
      </c>
      <c r="C40" s="57"/>
      <c r="D40" s="57"/>
      <c r="E40" s="57"/>
      <c r="F40" s="57"/>
      <c r="G40" s="57"/>
      <c r="H40" s="57"/>
      <c r="I40" s="57"/>
      <c r="J40" s="57"/>
      <c r="K40" s="57"/>
      <c r="L40" s="57"/>
    </row>
    <row r="41" spans="1:12" s="58" customFormat="1" ht="15" customHeight="1">
      <c r="A41" s="55" t="s">
        <v>29</v>
      </c>
      <c r="B41" s="56" t="s">
        <v>30</v>
      </c>
      <c r="C41" s="57"/>
      <c r="D41" s="57"/>
      <c r="E41" s="57"/>
      <c r="F41" s="57"/>
      <c r="G41" s="57"/>
      <c r="H41" s="57"/>
      <c r="I41" s="57"/>
      <c r="J41" s="57"/>
      <c r="K41" s="57"/>
      <c r="L41" s="57"/>
    </row>
    <row r="42" spans="1:12" s="58" customFormat="1" ht="15" customHeight="1">
      <c r="A42" s="55" t="s">
        <v>31</v>
      </c>
      <c r="B42" s="56" t="s">
        <v>32</v>
      </c>
      <c r="C42" s="57"/>
      <c r="D42" s="57"/>
      <c r="E42" s="57"/>
      <c r="F42" s="57"/>
      <c r="G42" s="57"/>
      <c r="H42" s="57"/>
      <c r="I42" s="57"/>
      <c r="J42" s="57"/>
      <c r="K42" s="57"/>
      <c r="L42" s="57"/>
    </row>
    <row r="43" ht="13.5" customHeight="1"/>
    <row r="64" ht="13.5" customHeight="1"/>
    <row r="66" ht="13.5" customHeight="1"/>
    <row r="68" ht="13.5" customHeight="1"/>
    <row r="70" ht="13.5" customHeight="1"/>
    <row r="72" ht="13.5" customHeight="1"/>
  </sheetData>
  <sheetProtection selectLockedCells="1" selectUnlockedCells="1"/>
  <mergeCells count="196">
    <mergeCell ref="A1:B1"/>
    <mergeCell ref="C1:P1"/>
    <mergeCell ref="A3:D3"/>
    <mergeCell ref="E3:I3"/>
    <mergeCell ref="J3:O3"/>
    <mergeCell ref="P3:Q3"/>
    <mergeCell ref="A4:B4"/>
    <mergeCell ref="C4:C5"/>
    <mergeCell ref="D4:D5"/>
    <mergeCell ref="E4:E5"/>
    <mergeCell ref="F4:F5"/>
    <mergeCell ref="G4:J4"/>
    <mergeCell ref="K4:K5"/>
    <mergeCell ref="L4:O5"/>
    <mergeCell ref="P4:P5"/>
    <mergeCell ref="Q4:Q5"/>
    <mergeCell ref="A6:A7"/>
    <mergeCell ref="B6:B7"/>
    <mergeCell ref="C6:C7"/>
    <mergeCell ref="D6:D7"/>
    <mergeCell ref="E6:E7"/>
    <mergeCell ref="F6:F7"/>
    <mergeCell ref="G6:G7"/>
    <mergeCell ref="H6:H7"/>
    <mergeCell ref="I6:I7"/>
    <mergeCell ref="J6:J7"/>
    <mergeCell ref="K6:K7"/>
    <mergeCell ref="A8:A9"/>
    <mergeCell ref="B8:B9"/>
    <mergeCell ref="C8:C9"/>
    <mergeCell ref="D8:D9"/>
    <mergeCell ref="E8:E9"/>
    <mergeCell ref="F8:F9"/>
    <mergeCell ref="G8:G9"/>
    <mergeCell ref="H8:H9"/>
    <mergeCell ref="I8:I9"/>
    <mergeCell ref="J8:J9"/>
    <mergeCell ref="K8:K9"/>
    <mergeCell ref="A10:A11"/>
    <mergeCell ref="B10:B11"/>
    <mergeCell ref="C10:C11"/>
    <mergeCell ref="D10:D11"/>
    <mergeCell ref="E10:E11"/>
    <mergeCell ref="F10:F11"/>
    <mergeCell ref="G10:G11"/>
    <mergeCell ref="H10:H11"/>
    <mergeCell ref="I10:I11"/>
    <mergeCell ref="J10:J11"/>
    <mergeCell ref="K10:K11"/>
    <mergeCell ref="A12:A13"/>
    <mergeCell ref="B12:B13"/>
    <mergeCell ref="C12:C13"/>
    <mergeCell ref="D12:D13"/>
    <mergeCell ref="E12:E13"/>
    <mergeCell ref="F12:F13"/>
    <mergeCell ref="G12:G13"/>
    <mergeCell ref="H12:H13"/>
    <mergeCell ref="I12:I13"/>
    <mergeCell ref="J12:J13"/>
    <mergeCell ref="K12:K13"/>
    <mergeCell ref="A14:A15"/>
    <mergeCell ref="B14:B15"/>
    <mergeCell ref="C14:C15"/>
    <mergeCell ref="D14:D15"/>
    <mergeCell ref="E14:E15"/>
    <mergeCell ref="F14:F15"/>
    <mergeCell ref="G14:G15"/>
    <mergeCell ref="H14:H15"/>
    <mergeCell ref="I14:I15"/>
    <mergeCell ref="J14:J15"/>
    <mergeCell ref="K14:K15"/>
    <mergeCell ref="A16:A17"/>
    <mergeCell ref="B16:B17"/>
    <mergeCell ref="C16:C17"/>
    <mergeCell ref="D16:D17"/>
    <mergeCell ref="E16:E17"/>
    <mergeCell ref="F16:F17"/>
    <mergeCell ref="G16:G17"/>
    <mergeCell ref="H16:H17"/>
    <mergeCell ref="I16:I17"/>
    <mergeCell ref="J16:J17"/>
    <mergeCell ref="K16:K17"/>
    <mergeCell ref="A18:A19"/>
    <mergeCell ref="B18:B19"/>
    <mergeCell ref="C18:C19"/>
    <mergeCell ref="D18:D19"/>
    <mergeCell ref="E18:E19"/>
    <mergeCell ref="F18:F19"/>
    <mergeCell ref="G18:G19"/>
    <mergeCell ref="H18:H19"/>
    <mergeCell ref="I18:I19"/>
    <mergeCell ref="J18:J19"/>
    <mergeCell ref="K18:K19"/>
    <mergeCell ref="A20:A21"/>
    <mergeCell ref="B20:B21"/>
    <mergeCell ref="C20:C21"/>
    <mergeCell ref="D20:D21"/>
    <mergeCell ref="E20:E21"/>
    <mergeCell ref="F20:F21"/>
    <mergeCell ref="G20:G21"/>
    <mergeCell ref="H20:H21"/>
    <mergeCell ref="I20:I21"/>
    <mergeCell ref="J20:J21"/>
    <mergeCell ref="K20:K21"/>
    <mergeCell ref="A22:A23"/>
    <mergeCell ref="B22:B23"/>
    <mergeCell ref="C22:C23"/>
    <mergeCell ref="D22:D23"/>
    <mergeCell ref="E22:E23"/>
    <mergeCell ref="F22:F23"/>
    <mergeCell ref="G22:G23"/>
    <mergeCell ref="H22:H23"/>
    <mergeCell ref="I22:I23"/>
    <mergeCell ref="J22:J23"/>
    <mergeCell ref="K22:K23"/>
    <mergeCell ref="A24:A25"/>
    <mergeCell ref="B24:B25"/>
    <mergeCell ref="C24:C25"/>
    <mergeCell ref="D24:D25"/>
    <mergeCell ref="E24:E25"/>
    <mergeCell ref="F24:F25"/>
    <mergeCell ref="G24:G25"/>
    <mergeCell ref="H24:H25"/>
    <mergeCell ref="I24:I25"/>
    <mergeCell ref="J24:J25"/>
    <mergeCell ref="K24:K25"/>
    <mergeCell ref="A26:A27"/>
    <mergeCell ref="B26:B27"/>
    <mergeCell ref="C26:C27"/>
    <mergeCell ref="D26:D27"/>
    <mergeCell ref="E26:E27"/>
    <mergeCell ref="F26:F27"/>
    <mergeCell ref="G26:G27"/>
    <mergeCell ref="H26:H27"/>
    <mergeCell ref="I26:I27"/>
    <mergeCell ref="J26:J27"/>
    <mergeCell ref="K26:K27"/>
    <mergeCell ref="A28:A29"/>
    <mergeCell ref="B28:B29"/>
    <mergeCell ref="C28:C29"/>
    <mergeCell ref="D28:D29"/>
    <mergeCell ref="E28:E29"/>
    <mergeCell ref="F28:F29"/>
    <mergeCell ref="G28:G29"/>
    <mergeCell ref="H28:H29"/>
    <mergeCell ref="I28:I29"/>
    <mergeCell ref="J28:J29"/>
    <mergeCell ref="K28:K29"/>
    <mergeCell ref="A30:A31"/>
    <mergeCell ref="B30:B31"/>
    <mergeCell ref="C30:C31"/>
    <mergeCell ref="D30:D31"/>
    <mergeCell ref="E30:E31"/>
    <mergeCell ref="F30:F31"/>
    <mergeCell ref="G30:G31"/>
    <mergeCell ref="H30:H31"/>
    <mergeCell ref="I30:I31"/>
    <mergeCell ref="J30:J31"/>
    <mergeCell ref="K30:K31"/>
    <mergeCell ref="A32:A33"/>
    <mergeCell ref="B32:B33"/>
    <mergeCell ref="C32:C33"/>
    <mergeCell ref="D32:D33"/>
    <mergeCell ref="E32:E33"/>
    <mergeCell ref="F32:F33"/>
    <mergeCell ref="G32:G33"/>
    <mergeCell ref="H32:H33"/>
    <mergeCell ref="I32:I33"/>
    <mergeCell ref="J32:J33"/>
    <mergeCell ref="K32:K33"/>
    <mergeCell ref="A34:A35"/>
    <mergeCell ref="B34:B35"/>
    <mergeCell ref="C34:C35"/>
    <mergeCell ref="D34:D35"/>
    <mergeCell ref="E34:E35"/>
    <mergeCell ref="F34:F35"/>
    <mergeCell ref="G34:G35"/>
    <mergeCell ref="H34:H35"/>
    <mergeCell ref="I34:I35"/>
    <mergeCell ref="J34:J35"/>
    <mergeCell ref="K34:K35"/>
    <mergeCell ref="A36:B37"/>
    <mergeCell ref="C36:C37"/>
    <mergeCell ref="D36:D37"/>
    <mergeCell ref="E36:E37"/>
    <mergeCell ref="F36:F37"/>
    <mergeCell ref="G36:G37"/>
    <mergeCell ref="H36:H37"/>
    <mergeCell ref="I36:I37"/>
    <mergeCell ref="J36:J37"/>
    <mergeCell ref="K36:K37"/>
    <mergeCell ref="M36:M37"/>
    <mergeCell ref="N36:N37"/>
    <mergeCell ref="O36:O37"/>
    <mergeCell ref="P36:P37"/>
    <mergeCell ref="Q36:Q37"/>
  </mergeCells>
  <printOptions horizontalCentered="1"/>
  <pageMargins left="0.39375" right="0.19652777777777777" top="0.7875" bottom="0.39375" header="0.5118055555555555" footer="0.5118055555555555"/>
  <pageSetup horizontalDpi="300" verticalDpi="3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09077</dc:creator>
  <cp:keywords/>
  <dc:description/>
  <cp:lastModifiedBy>金野 鮎子</cp:lastModifiedBy>
  <cp:lastPrinted>2022-10-31T08:09:57Z</cp:lastPrinted>
  <dcterms:created xsi:type="dcterms:W3CDTF">2007-10-04T10:01:54Z</dcterms:created>
  <dcterms:modified xsi:type="dcterms:W3CDTF">2023-01-17T04:53:56Z</dcterms:modified>
  <cp:category/>
  <cp:version/>
  <cp:contentType/>
  <cp:contentStatus/>
</cp:coreProperties>
</file>